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6" windowHeight="10212" activeTab="0"/>
  </bookViews>
  <sheets>
    <sheet name="Sheet1" sheetId="1" r:id="rId1"/>
  </sheets>
  <definedNames>
    <definedName name="_xlnm.Print_Area" localSheetId="0">'Sheet1'!$A$1:$O$37</definedName>
  </definedNames>
  <calcPr fullCalcOnLoad="1"/>
</workbook>
</file>

<file path=xl/sharedStrings.xml><?xml version="1.0" encoding="utf-8"?>
<sst xmlns="http://schemas.openxmlformats.org/spreadsheetml/2006/main" count="55" uniqueCount="45">
  <si>
    <t>序号</t>
  </si>
  <si>
    <t>身份证号错误学生数（经公安部身份校验）</t>
  </si>
  <si>
    <t>身份证号与姓名不匹配</t>
  </si>
  <si>
    <t>湖北</t>
  </si>
  <si>
    <t>河南</t>
  </si>
  <si>
    <t>江西</t>
  </si>
  <si>
    <t>山西</t>
  </si>
  <si>
    <t>吉林</t>
  </si>
  <si>
    <t>福建</t>
  </si>
  <si>
    <t>广东</t>
  </si>
  <si>
    <t>广西</t>
  </si>
  <si>
    <t>河北</t>
  </si>
  <si>
    <t>贵州</t>
  </si>
  <si>
    <t>甘肃</t>
  </si>
  <si>
    <t>云南</t>
  </si>
  <si>
    <t>黑龙江</t>
  </si>
  <si>
    <t>辽宁</t>
  </si>
  <si>
    <t>西藏</t>
  </si>
  <si>
    <t>湖南</t>
  </si>
  <si>
    <t>宁夏</t>
  </si>
  <si>
    <t>兵团</t>
  </si>
  <si>
    <t>新疆</t>
  </si>
  <si>
    <t>重庆</t>
  </si>
  <si>
    <t>青海</t>
  </si>
  <si>
    <t>四川</t>
  </si>
  <si>
    <t>海南</t>
  </si>
  <si>
    <t>北京</t>
  </si>
  <si>
    <t>天津</t>
  </si>
  <si>
    <t>上海</t>
  </si>
  <si>
    <t>江苏</t>
  </si>
  <si>
    <t>浙江</t>
  </si>
  <si>
    <t>安徽</t>
  </si>
  <si>
    <t>山东</t>
  </si>
  <si>
    <t>陕西</t>
  </si>
  <si>
    <t>身份证号不存在</t>
  </si>
  <si>
    <t>内蒙古</t>
  </si>
  <si>
    <t>合计</t>
  </si>
  <si>
    <t>省份</t>
  </si>
  <si>
    <t>身份证号
重复学生数</t>
  </si>
  <si>
    <t>减少比例</t>
  </si>
  <si>
    <t>待处理数</t>
  </si>
  <si>
    <t>上期通报
待处理数</t>
  </si>
  <si>
    <t>本月处理
完成数</t>
  </si>
  <si>
    <t>-</t>
  </si>
  <si>
    <r>
      <t xml:space="preserve">附件4                                                                                                         </t>
    </r>
    <r>
      <rPr>
        <b/>
        <sz val="24"/>
        <rFont val="方正小标宋简体"/>
        <family val="0"/>
      </rPr>
      <t>问题学籍处理进展情况统计表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</si>
</sst>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0"/>
      <name val="Arial"/>
      <family val="2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24"/>
      <name val="方正小标宋简体"/>
      <family val="0"/>
    </font>
    <font>
      <sz val="16"/>
      <name val="仿宋_GB2312"/>
      <family val="3"/>
    </font>
    <font>
      <b/>
      <sz val="16"/>
      <name val="仿宋_GB2312"/>
      <family val="3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4" borderId="5" applyNumberFormat="0" applyAlignment="0" applyProtection="0"/>
    <xf numFmtId="0" fontId="8" fillId="14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3" fillId="4" borderId="8" applyNumberFormat="0" applyAlignment="0" applyProtection="0"/>
    <xf numFmtId="0" fontId="14" fillId="3" borderId="5" applyNumberFormat="0" applyAlignment="0" applyProtection="0"/>
    <xf numFmtId="0" fontId="2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40" applyNumberFormat="1" applyFont="1" applyFill="1" applyBorder="1" applyAlignment="1">
      <alignment horizontal="center" vertical="center"/>
      <protection/>
    </xf>
    <xf numFmtId="10" fontId="21" fillId="0" borderId="10" xfId="40" applyNumberFormat="1" applyFont="1" applyFill="1" applyBorder="1" applyAlignment="1">
      <alignment horizontal="center" vertical="center"/>
      <protection/>
    </xf>
    <xf numFmtId="0" fontId="21" fillId="0" borderId="10" xfId="0" applyNumberFormat="1" applyFont="1" applyFill="1" applyBorder="1" applyAlignment="1">
      <alignment horizontal="center" vertical="center"/>
    </xf>
    <xf numFmtId="58" fontId="22" fillId="0" borderId="10" xfId="0" applyNumberFormat="1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58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0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"/>
  <sheetViews>
    <sheetView tabSelected="1" zoomScale="61" zoomScaleNormal="61" zoomScalePageLayoutView="0" workbookViewId="0" topLeftCell="A1">
      <selection activeCell="B1" sqref="B1:O1"/>
    </sheetView>
  </sheetViews>
  <sheetFormatPr defaultColWidth="9.140625" defaultRowHeight="12.75"/>
  <cols>
    <col min="1" max="1" width="8.421875" style="0" customWidth="1"/>
    <col min="2" max="2" width="7.57421875" style="0" customWidth="1"/>
    <col min="3" max="15" width="24.7109375" style="0" customWidth="1"/>
  </cols>
  <sheetData>
    <row r="1" spans="2:15" ht="54" customHeight="1">
      <c r="B1" s="15" t="s">
        <v>44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23.25" customHeight="1">
      <c r="B2" s="12" t="s">
        <v>0</v>
      </c>
      <c r="C2" s="12" t="s">
        <v>37</v>
      </c>
      <c r="D2" s="13" t="s">
        <v>38</v>
      </c>
      <c r="E2" s="13"/>
      <c r="F2" s="12" t="s">
        <v>1</v>
      </c>
      <c r="G2" s="12"/>
      <c r="H2" s="12"/>
      <c r="I2" s="12"/>
      <c r="J2" s="12"/>
      <c r="K2" s="12"/>
      <c r="L2" s="12"/>
      <c r="M2" s="12"/>
      <c r="N2" s="14" t="s">
        <v>36</v>
      </c>
      <c r="O2" s="14"/>
    </row>
    <row r="3" spans="2:15" ht="23.25" customHeight="1">
      <c r="B3" s="12"/>
      <c r="C3" s="12"/>
      <c r="D3" s="13"/>
      <c r="E3" s="13"/>
      <c r="F3" s="12" t="s">
        <v>34</v>
      </c>
      <c r="G3" s="12"/>
      <c r="H3" s="12"/>
      <c r="I3" s="12"/>
      <c r="J3" s="12" t="s">
        <v>2</v>
      </c>
      <c r="K3" s="12"/>
      <c r="L3" s="12"/>
      <c r="M3" s="12"/>
      <c r="N3" s="14"/>
      <c r="O3" s="14"/>
    </row>
    <row r="4" spans="2:15" s="1" customFormat="1" ht="50.25" customHeight="1">
      <c r="B4" s="12"/>
      <c r="C4" s="12"/>
      <c r="D4" s="7" t="s">
        <v>41</v>
      </c>
      <c r="E4" s="7" t="s">
        <v>40</v>
      </c>
      <c r="F4" s="7" t="s">
        <v>41</v>
      </c>
      <c r="G4" s="7" t="s">
        <v>42</v>
      </c>
      <c r="H4" s="7" t="s">
        <v>40</v>
      </c>
      <c r="I4" s="7" t="s">
        <v>39</v>
      </c>
      <c r="J4" s="7" t="s">
        <v>41</v>
      </c>
      <c r="K4" s="7" t="s">
        <v>42</v>
      </c>
      <c r="L4" s="7" t="s">
        <v>40</v>
      </c>
      <c r="M4" s="7" t="s">
        <v>39</v>
      </c>
      <c r="N4" s="7" t="s">
        <v>41</v>
      </c>
      <c r="O4" s="7" t="s">
        <v>40</v>
      </c>
    </row>
    <row r="5" spans="2:15" ht="30" customHeight="1">
      <c r="B5" s="3">
        <v>1</v>
      </c>
      <c r="C5" s="4" t="s">
        <v>26</v>
      </c>
      <c r="D5" s="8">
        <v>4379</v>
      </c>
      <c r="E5" s="8">
        <v>35522</v>
      </c>
      <c r="F5" s="8">
        <v>227</v>
      </c>
      <c r="G5" s="4">
        <f>F5-H5</f>
        <v>8</v>
      </c>
      <c r="H5" s="8">
        <v>219</v>
      </c>
      <c r="I5" s="5">
        <f>(F5-H5)/F5</f>
        <v>0.03524229074889868</v>
      </c>
      <c r="J5" s="4">
        <v>516</v>
      </c>
      <c r="K5" s="4">
        <f>J5-L5</f>
        <v>11</v>
      </c>
      <c r="L5" s="4">
        <v>505</v>
      </c>
      <c r="M5" s="5">
        <f>(J5-L5)/J5</f>
        <v>0.02131782945736434</v>
      </c>
      <c r="N5" s="4">
        <f aca="true" t="shared" si="0" ref="N5:N37">D5+F5+J5</f>
        <v>5122</v>
      </c>
      <c r="O5" s="4">
        <f aca="true" t="shared" si="1" ref="O5:O37">E5+H5+L5</f>
        <v>36246</v>
      </c>
    </row>
    <row r="6" spans="2:15" s="2" customFormat="1" ht="30" customHeight="1">
      <c r="B6" s="3">
        <v>2</v>
      </c>
      <c r="C6" s="4" t="s">
        <v>27</v>
      </c>
      <c r="D6" s="4">
        <v>12425</v>
      </c>
      <c r="E6" s="4">
        <v>11855</v>
      </c>
      <c r="F6" s="4">
        <v>1207</v>
      </c>
      <c r="G6" s="4">
        <f>F6-H6</f>
        <v>183</v>
      </c>
      <c r="H6" s="4">
        <v>1024</v>
      </c>
      <c r="I6" s="5">
        <f>(F6-H6)/F6</f>
        <v>0.1516155758077879</v>
      </c>
      <c r="J6" s="4">
        <v>8681</v>
      </c>
      <c r="K6" s="4">
        <f>J6-L6</f>
        <v>1028</v>
      </c>
      <c r="L6" s="4">
        <v>7653</v>
      </c>
      <c r="M6" s="5">
        <f>(J6-L6)/J6</f>
        <v>0.11841953691970972</v>
      </c>
      <c r="N6" s="4">
        <f t="shared" si="0"/>
        <v>22313</v>
      </c>
      <c r="O6" s="4">
        <f t="shared" si="1"/>
        <v>20532</v>
      </c>
    </row>
    <row r="7" spans="2:15" s="2" customFormat="1" ht="30" customHeight="1">
      <c r="B7" s="3">
        <v>3</v>
      </c>
      <c r="C7" s="4" t="s">
        <v>11</v>
      </c>
      <c r="D7" s="4">
        <v>5336</v>
      </c>
      <c r="E7" s="4">
        <v>25537</v>
      </c>
      <c r="F7" s="4">
        <v>3825</v>
      </c>
      <c r="G7" s="4">
        <f aca="true" t="shared" si="2" ref="G7:G37">F7-H7</f>
        <v>577</v>
      </c>
      <c r="H7" s="4">
        <v>3248</v>
      </c>
      <c r="I7" s="5">
        <f aca="true" t="shared" si="3" ref="I7:I37">(F7-H7)/F7</f>
        <v>0.1508496732026144</v>
      </c>
      <c r="J7" s="4">
        <v>12765</v>
      </c>
      <c r="K7" s="4">
        <f aca="true" t="shared" si="4" ref="K7:K37">J7-L7</f>
        <v>2608</v>
      </c>
      <c r="L7" s="4">
        <v>10157</v>
      </c>
      <c r="M7" s="5">
        <f aca="true" t="shared" si="5" ref="M7:M37">(J7-L7)/J7</f>
        <v>0.20430865648256952</v>
      </c>
      <c r="N7" s="4">
        <f t="shared" si="0"/>
        <v>21926</v>
      </c>
      <c r="O7" s="4">
        <f t="shared" si="1"/>
        <v>38942</v>
      </c>
    </row>
    <row r="8" spans="2:15" s="2" customFormat="1" ht="30" customHeight="1">
      <c r="B8" s="3">
        <v>4</v>
      </c>
      <c r="C8" s="4" t="s">
        <v>6</v>
      </c>
      <c r="D8" s="4">
        <v>1981</v>
      </c>
      <c r="E8" s="4">
        <v>9856</v>
      </c>
      <c r="F8" s="4">
        <v>1100</v>
      </c>
      <c r="G8" s="4">
        <f t="shared" si="2"/>
        <v>201</v>
      </c>
      <c r="H8" s="4">
        <v>899</v>
      </c>
      <c r="I8" s="5">
        <f t="shared" si="3"/>
        <v>0.18272727272727274</v>
      </c>
      <c r="J8" s="4">
        <v>4206</v>
      </c>
      <c r="K8" s="4">
        <f t="shared" si="4"/>
        <v>644</v>
      </c>
      <c r="L8" s="4">
        <v>3562</v>
      </c>
      <c r="M8" s="5">
        <f t="shared" si="5"/>
        <v>0.15311459819305753</v>
      </c>
      <c r="N8" s="4">
        <f t="shared" si="0"/>
        <v>7287</v>
      </c>
      <c r="O8" s="4">
        <f t="shared" si="1"/>
        <v>14317</v>
      </c>
    </row>
    <row r="9" spans="2:15" s="2" customFormat="1" ht="30" customHeight="1">
      <c r="B9" s="3">
        <v>5</v>
      </c>
      <c r="C9" s="4" t="s">
        <v>35</v>
      </c>
      <c r="D9" s="4">
        <v>861</v>
      </c>
      <c r="E9" s="4">
        <v>8844</v>
      </c>
      <c r="F9" s="4">
        <v>353</v>
      </c>
      <c r="G9" s="4">
        <f t="shared" si="2"/>
        <v>57</v>
      </c>
      <c r="H9" s="4">
        <v>296</v>
      </c>
      <c r="I9" s="5">
        <f t="shared" si="3"/>
        <v>0.16147308781869688</v>
      </c>
      <c r="J9" s="4">
        <v>1803</v>
      </c>
      <c r="K9" s="4">
        <f t="shared" si="4"/>
        <v>177</v>
      </c>
      <c r="L9" s="4">
        <v>1626</v>
      </c>
      <c r="M9" s="5">
        <f t="shared" si="5"/>
        <v>0.09816971713810316</v>
      </c>
      <c r="N9" s="4">
        <f t="shared" si="0"/>
        <v>3017</v>
      </c>
      <c r="O9" s="4">
        <f t="shared" si="1"/>
        <v>10766</v>
      </c>
    </row>
    <row r="10" spans="2:15" s="2" customFormat="1" ht="30" customHeight="1">
      <c r="B10" s="3">
        <v>6</v>
      </c>
      <c r="C10" s="4" t="s">
        <v>16</v>
      </c>
      <c r="D10" s="4">
        <v>1838</v>
      </c>
      <c r="E10" s="4">
        <v>11859</v>
      </c>
      <c r="F10" s="4">
        <v>705</v>
      </c>
      <c r="G10" s="4">
        <f t="shared" si="2"/>
        <v>60</v>
      </c>
      <c r="H10" s="4">
        <v>645</v>
      </c>
      <c r="I10" s="5">
        <f t="shared" si="3"/>
        <v>0.0851063829787234</v>
      </c>
      <c r="J10" s="4">
        <v>2683</v>
      </c>
      <c r="K10" s="4">
        <f t="shared" si="4"/>
        <v>250</v>
      </c>
      <c r="L10" s="4">
        <v>2433</v>
      </c>
      <c r="M10" s="5">
        <f t="shared" si="5"/>
        <v>0.09317927692881103</v>
      </c>
      <c r="N10" s="4">
        <f t="shared" si="0"/>
        <v>5226</v>
      </c>
      <c r="O10" s="4">
        <f t="shared" si="1"/>
        <v>14937</v>
      </c>
    </row>
    <row r="11" spans="2:15" s="2" customFormat="1" ht="30" customHeight="1">
      <c r="B11" s="3">
        <v>7</v>
      </c>
      <c r="C11" s="4" t="s">
        <v>7</v>
      </c>
      <c r="D11" s="4">
        <v>698</v>
      </c>
      <c r="E11" s="4">
        <v>6592</v>
      </c>
      <c r="F11" s="4">
        <v>386</v>
      </c>
      <c r="G11" s="4">
        <f t="shared" si="2"/>
        <v>219</v>
      </c>
      <c r="H11" s="4">
        <v>167</v>
      </c>
      <c r="I11" s="5">
        <f t="shared" si="3"/>
        <v>0.5673575129533679</v>
      </c>
      <c r="J11" s="4">
        <v>1376</v>
      </c>
      <c r="K11" s="4">
        <f t="shared" si="4"/>
        <v>823</v>
      </c>
      <c r="L11" s="4">
        <v>553</v>
      </c>
      <c r="M11" s="5">
        <f t="shared" si="5"/>
        <v>0.5981104651162791</v>
      </c>
      <c r="N11" s="4">
        <f t="shared" si="0"/>
        <v>2460</v>
      </c>
      <c r="O11" s="4">
        <f t="shared" si="1"/>
        <v>7312</v>
      </c>
    </row>
    <row r="12" spans="2:15" s="2" customFormat="1" ht="30" customHeight="1">
      <c r="B12" s="3">
        <v>8</v>
      </c>
      <c r="C12" s="4" t="s">
        <v>15</v>
      </c>
      <c r="D12" s="4">
        <v>2385</v>
      </c>
      <c r="E12" s="4">
        <v>1313</v>
      </c>
      <c r="F12" s="4">
        <v>1597</v>
      </c>
      <c r="G12" s="4">
        <f t="shared" si="2"/>
        <v>152</v>
      </c>
      <c r="H12" s="4">
        <v>1445</v>
      </c>
      <c r="I12" s="5">
        <f t="shared" si="3"/>
        <v>0.09517845961177207</v>
      </c>
      <c r="J12" s="4">
        <v>2834</v>
      </c>
      <c r="K12" s="4">
        <f t="shared" si="4"/>
        <v>278</v>
      </c>
      <c r="L12" s="4">
        <v>2556</v>
      </c>
      <c r="M12" s="5">
        <f t="shared" si="5"/>
        <v>0.09809456598447425</v>
      </c>
      <c r="N12" s="4">
        <f t="shared" si="0"/>
        <v>6816</v>
      </c>
      <c r="O12" s="4">
        <f t="shared" si="1"/>
        <v>5314</v>
      </c>
    </row>
    <row r="13" spans="2:15" s="2" customFormat="1" ht="30" customHeight="1">
      <c r="B13" s="3">
        <v>9</v>
      </c>
      <c r="C13" s="4" t="s">
        <v>28</v>
      </c>
      <c r="D13" s="8">
        <v>53</v>
      </c>
      <c r="E13" s="8">
        <v>30796</v>
      </c>
      <c r="F13" s="8">
        <v>1</v>
      </c>
      <c r="G13" s="4">
        <f t="shared" si="2"/>
        <v>0</v>
      </c>
      <c r="H13" s="8">
        <v>1</v>
      </c>
      <c r="I13" s="5">
        <f t="shared" si="3"/>
        <v>0</v>
      </c>
      <c r="J13" s="4">
        <v>0</v>
      </c>
      <c r="K13" s="4" t="s">
        <v>43</v>
      </c>
      <c r="L13" s="4">
        <v>0</v>
      </c>
      <c r="M13" s="5" t="s">
        <v>43</v>
      </c>
      <c r="N13" s="4">
        <f t="shared" si="0"/>
        <v>54</v>
      </c>
      <c r="O13" s="4">
        <f t="shared" si="1"/>
        <v>30797</v>
      </c>
    </row>
    <row r="14" spans="2:15" s="2" customFormat="1" ht="30" customHeight="1">
      <c r="B14" s="3">
        <v>10</v>
      </c>
      <c r="C14" s="4" t="s">
        <v>29</v>
      </c>
      <c r="D14" s="8">
        <v>4685</v>
      </c>
      <c r="E14" s="8">
        <v>61638</v>
      </c>
      <c r="F14" s="8">
        <v>8962</v>
      </c>
      <c r="G14" s="4">
        <f t="shared" si="2"/>
        <v>5464</v>
      </c>
      <c r="H14" s="8">
        <v>3498</v>
      </c>
      <c r="I14" s="5">
        <f t="shared" si="3"/>
        <v>0.6096853380941754</v>
      </c>
      <c r="J14" s="4">
        <v>17215</v>
      </c>
      <c r="K14" s="4">
        <f t="shared" si="4"/>
        <v>9330</v>
      </c>
      <c r="L14" s="4">
        <v>7885</v>
      </c>
      <c r="M14" s="5">
        <f t="shared" si="5"/>
        <v>0.5419692128957304</v>
      </c>
      <c r="N14" s="4">
        <f t="shared" si="0"/>
        <v>30862</v>
      </c>
      <c r="O14" s="4">
        <f t="shared" si="1"/>
        <v>73021</v>
      </c>
    </row>
    <row r="15" spans="2:15" s="2" customFormat="1" ht="30" customHeight="1">
      <c r="B15" s="3">
        <v>11</v>
      </c>
      <c r="C15" s="4" t="s">
        <v>30</v>
      </c>
      <c r="D15" s="8">
        <v>54789</v>
      </c>
      <c r="E15" s="8">
        <v>5159</v>
      </c>
      <c r="F15" s="8">
        <v>25915</v>
      </c>
      <c r="G15" s="4">
        <f t="shared" si="2"/>
        <v>1728</v>
      </c>
      <c r="H15" s="8">
        <v>24187</v>
      </c>
      <c r="I15" s="5">
        <f t="shared" si="3"/>
        <v>0.06667952923017557</v>
      </c>
      <c r="J15" s="4">
        <v>41756</v>
      </c>
      <c r="K15" s="4">
        <f t="shared" si="4"/>
        <v>2404</v>
      </c>
      <c r="L15" s="4">
        <v>39352</v>
      </c>
      <c r="M15" s="5">
        <f t="shared" si="5"/>
        <v>0.05757256442187949</v>
      </c>
      <c r="N15" s="4">
        <f t="shared" si="0"/>
        <v>122460</v>
      </c>
      <c r="O15" s="4">
        <f t="shared" si="1"/>
        <v>68698</v>
      </c>
    </row>
    <row r="16" spans="2:15" s="2" customFormat="1" ht="30" customHeight="1">
      <c r="B16" s="3">
        <v>12</v>
      </c>
      <c r="C16" s="4" t="s">
        <v>31</v>
      </c>
      <c r="D16" s="8">
        <v>8202</v>
      </c>
      <c r="E16" s="8">
        <v>68528</v>
      </c>
      <c r="F16" s="8">
        <v>13303</v>
      </c>
      <c r="G16" s="4">
        <f t="shared" si="2"/>
        <v>4663</v>
      </c>
      <c r="H16" s="8">
        <v>8640</v>
      </c>
      <c r="I16" s="5">
        <f t="shared" si="3"/>
        <v>0.350522438547696</v>
      </c>
      <c r="J16" s="4">
        <v>37796</v>
      </c>
      <c r="K16" s="4">
        <f t="shared" si="4"/>
        <v>5885</v>
      </c>
      <c r="L16" s="4">
        <v>31911</v>
      </c>
      <c r="M16" s="5">
        <f t="shared" si="5"/>
        <v>0.15570430733410942</v>
      </c>
      <c r="N16" s="4">
        <f t="shared" si="0"/>
        <v>59301</v>
      </c>
      <c r="O16" s="4">
        <f t="shared" si="1"/>
        <v>109079</v>
      </c>
    </row>
    <row r="17" spans="2:15" s="2" customFormat="1" ht="30" customHeight="1">
      <c r="B17" s="3">
        <v>13</v>
      </c>
      <c r="C17" s="4" t="s">
        <v>8</v>
      </c>
      <c r="D17" s="4">
        <v>3130</v>
      </c>
      <c r="E17" s="4">
        <v>26801</v>
      </c>
      <c r="F17" s="4">
        <v>756</v>
      </c>
      <c r="G17" s="4">
        <f t="shared" si="2"/>
        <v>95</v>
      </c>
      <c r="H17" s="4">
        <v>661</v>
      </c>
      <c r="I17" s="5">
        <f t="shared" si="3"/>
        <v>0.12566137566137567</v>
      </c>
      <c r="J17" s="4">
        <v>2689</v>
      </c>
      <c r="K17" s="4">
        <f t="shared" si="4"/>
        <v>348</v>
      </c>
      <c r="L17" s="4">
        <v>2341</v>
      </c>
      <c r="M17" s="5">
        <f t="shared" si="5"/>
        <v>0.12941613982893269</v>
      </c>
      <c r="N17" s="4">
        <f t="shared" si="0"/>
        <v>6575</v>
      </c>
      <c r="O17" s="4">
        <f t="shared" si="1"/>
        <v>29803</v>
      </c>
    </row>
    <row r="18" spans="2:15" s="2" customFormat="1" ht="30" customHeight="1">
      <c r="B18" s="3">
        <v>14</v>
      </c>
      <c r="C18" s="4" t="s">
        <v>5</v>
      </c>
      <c r="D18" s="4">
        <v>9396</v>
      </c>
      <c r="E18" s="4">
        <v>22670</v>
      </c>
      <c r="F18" s="4">
        <v>7807</v>
      </c>
      <c r="G18" s="4">
        <f t="shared" si="2"/>
        <v>1653</v>
      </c>
      <c r="H18" s="4">
        <v>6154</v>
      </c>
      <c r="I18" s="5">
        <f t="shared" si="3"/>
        <v>0.2117330600742923</v>
      </c>
      <c r="J18" s="4">
        <v>19508</v>
      </c>
      <c r="K18" s="4">
        <f t="shared" si="4"/>
        <v>3675</v>
      </c>
      <c r="L18" s="4">
        <v>15833</v>
      </c>
      <c r="M18" s="5">
        <f t="shared" si="5"/>
        <v>0.18838425261431208</v>
      </c>
      <c r="N18" s="4">
        <f t="shared" si="0"/>
        <v>36711</v>
      </c>
      <c r="O18" s="4">
        <f t="shared" si="1"/>
        <v>44657</v>
      </c>
    </row>
    <row r="19" spans="2:15" s="2" customFormat="1" ht="30" customHeight="1">
      <c r="B19" s="3">
        <v>15</v>
      </c>
      <c r="C19" s="4" t="s">
        <v>32</v>
      </c>
      <c r="D19" s="8">
        <v>8419</v>
      </c>
      <c r="E19" s="8">
        <v>10805</v>
      </c>
      <c r="F19" s="8">
        <v>63066</v>
      </c>
      <c r="G19" s="4">
        <f t="shared" si="2"/>
        <v>120</v>
      </c>
      <c r="H19" s="8">
        <v>62946</v>
      </c>
      <c r="I19" s="5">
        <f t="shared" si="3"/>
        <v>0.0019027685282085435</v>
      </c>
      <c r="J19" s="4">
        <v>195214</v>
      </c>
      <c r="K19" s="4">
        <f t="shared" si="4"/>
        <v>522</v>
      </c>
      <c r="L19" s="4">
        <v>194692</v>
      </c>
      <c r="M19" s="5">
        <f t="shared" si="5"/>
        <v>0.00267398854590347</v>
      </c>
      <c r="N19" s="4">
        <f t="shared" si="0"/>
        <v>266699</v>
      </c>
      <c r="O19" s="4">
        <f t="shared" si="1"/>
        <v>268443</v>
      </c>
    </row>
    <row r="20" spans="2:15" s="2" customFormat="1" ht="30" customHeight="1">
      <c r="B20" s="3">
        <v>16</v>
      </c>
      <c r="C20" s="4" t="s">
        <v>4</v>
      </c>
      <c r="D20" s="4">
        <v>12015</v>
      </c>
      <c r="E20" s="4">
        <v>6196</v>
      </c>
      <c r="F20" s="4">
        <v>4272</v>
      </c>
      <c r="G20" s="4">
        <f t="shared" si="2"/>
        <v>586</v>
      </c>
      <c r="H20" s="4">
        <v>3686</v>
      </c>
      <c r="I20" s="5">
        <f t="shared" si="3"/>
        <v>0.13717228464419476</v>
      </c>
      <c r="J20" s="4">
        <v>18986</v>
      </c>
      <c r="K20" s="4">
        <f t="shared" si="4"/>
        <v>3287</v>
      </c>
      <c r="L20" s="4">
        <v>15699</v>
      </c>
      <c r="M20" s="5">
        <f t="shared" si="5"/>
        <v>0.1731275676814495</v>
      </c>
      <c r="N20" s="4">
        <f t="shared" si="0"/>
        <v>35273</v>
      </c>
      <c r="O20" s="4">
        <f t="shared" si="1"/>
        <v>25581</v>
      </c>
    </row>
    <row r="21" spans="2:15" s="2" customFormat="1" ht="30" customHeight="1">
      <c r="B21" s="3">
        <v>17</v>
      </c>
      <c r="C21" s="4" t="s">
        <v>3</v>
      </c>
      <c r="D21" s="4">
        <v>11266</v>
      </c>
      <c r="E21" s="4">
        <v>35452</v>
      </c>
      <c r="F21" s="6">
        <v>10598</v>
      </c>
      <c r="G21" s="4">
        <f t="shared" si="2"/>
        <v>171</v>
      </c>
      <c r="H21" s="6">
        <v>10427</v>
      </c>
      <c r="I21" s="5">
        <f t="shared" si="3"/>
        <v>0.01613511983393093</v>
      </c>
      <c r="J21" s="6">
        <v>10802</v>
      </c>
      <c r="K21" s="4">
        <f t="shared" si="4"/>
        <v>275</v>
      </c>
      <c r="L21" s="6">
        <v>10527</v>
      </c>
      <c r="M21" s="5">
        <f t="shared" si="5"/>
        <v>0.025458248472505093</v>
      </c>
      <c r="N21" s="4">
        <f t="shared" si="0"/>
        <v>32666</v>
      </c>
      <c r="O21" s="4">
        <f t="shared" si="1"/>
        <v>56406</v>
      </c>
    </row>
    <row r="22" spans="2:15" s="2" customFormat="1" ht="30" customHeight="1">
      <c r="B22" s="3">
        <v>18</v>
      </c>
      <c r="C22" s="4" t="s">
        <v>18</v>
      </c>
      <c r="D22" s="4">
        <v>7392</v>
      </c>
      <c r="E22" s="4">
        <v>8998</v>
      </c>
      <c r="F22" s="4">
        <v>5195</v>
      </c>
      <c r="G22" s="4">
        <f t="shared" si="2"/>
        <v>876</v>
      </c>
      <c r="H22" s="4">
        <v>4319</v>
      </c>
      <c r="I22" s="5">
        <f t="shared" si="3"/>
        <v>0.16862367661212704</v>
      </c>
      <c r="J22" s="4">
        <v>21110</v>
      </c>
      <c r="K22" s="4">
        <f t="shared" si="4"/>
        <v>3810</v>
      </c>
      <c r="L22" s="4">
        <v>17300</v>
      </c>
      <c r="M22" s="5">
        <f t="shared" si="5"/>
        <v>0.18048318332543817</v>
      </c>
      <c r="N22" s="4">
        <f t="shared" si="0"/>
        <v>33697</v>
      </c>
      <c r="O22" s="4">
        <f t="shared" si="1"/>
        <v>30617</v>
      </c>
    </row>
    <row r="23" spans="2:15" s="2" customFormat="1" ht="30" customHeight="1">
      <c r="B23" s="3">
        <v>19</v>
      </c>
      <c r="C23" s="4" t="s">
        <v>9</v>
      </c>
      <c r="D23" s="4">
        <v>79540</v>
      </c>
      <c r="E23" s="4">
        <v>14605</v>
      </c>
      <c r="F23" s="4">
        <v>23953</v>
      </c>
      <c r="G23" s="4">
        <f t="shared" si="2"/>
        <v>1409</v>
      </c>
      <c r="H23" s="4">
        <v>22544</v>
      </c>
      <c r="I23" s="5">
        <f t="shared" si="3"/>
        <v>0.058823529411764705</v>
      </c>
      <c r="J23" s="4">
        <v>60854</v>
      </c>
      <c r="K23" s="4">
        <f t="shared" si="4"/>
        <v>4909</v>
      </c>
      <c r="L23" s="4">
        <v>55945</v>
      </c>
      <c r="M23" s="5">
        <f t="shared" si="5"/>
        <v>0.0806684852269366</v>
      </c>
      <c r="N23" s="4">
        <f t="shared" si="0"/>
        <v>164347</v>
      </c>
      <c r="O23" s="4">
        <f t="shared" si="1"/>
        <v>93094</v>
      </c>
    </row>
    <row r="24" spans="2:15" ht="30" customHeight="1">
      <c r="B24" s="3">
        <v>20</v>
      </c>
      <c r="C24" s="4" t="s">
        <v>10</v>
      </c>
      <c r="D24" s="4">
        <v>12760</v>
      </c>
      <c r="E24" s="4">
        <v>11878</v>
      </c>
      <c r="F24" s="4">
        <v>4035</v>
      </c>
      <c r="G24" s="4">
        <f t="shared" si="2"/>
        <v>722</v>
      </c>
      <c r="H24" s="4">
        <v>3313</v>
      </c>
      <c r="I24" s="5">
        <f t="shared" si="3"/>
        <v>0.17893432465923173</v>
      </c>
      <c r="J24" s="4">
        <v>28051</v>
      </c>
      <c r="K24" s="4">
        <f t="shared" si="4"/>
        <v>5706</v>
      </c>
      <c r="L24" s="4">
        <v>22345</v>
      </c>
      <c r="M24" s="5">
        <f t="shared" si="5"/>
        <v>0.20341520801397456</v>
      </c>
      <c r="N24" s="4">
        <f t="shared" si="0"/>
        <v>44846</v>
      </c>
      <c r="O24" s="4">
        <f t="shared" si="1"/>
        <v>37536</v>
      </c>
    </row>
    <row r="25" spans="2:15" ht="30" customHeight="1">
      <c r="B25" s="3">
        <v>21</v>
      </c>
      <c r="C25" s="4" t="s">
        <v>25</v>
      </c>
      <c r="D25" s="4">
        <v>6454</v>
      </c>
      <c r="E25" s="4">
        <v>2309</v>
      </c>
      <c r="F25" s="4">
        <v>3906</v>
      </c>
      <c r="G25" s="4">
        <f t="shared" si="2"/>
        <v>111</v>
      </c>
      <c r="H25" s="4">
        <v>3795</v>
      </c>
      <c r="I25" s="5">
        <f t="shared" si="3"/>
        <v>0.028417818740399385</v>
      </c>
      <c r="J25" s="4">
        <v>23043</v>
      </c>
      <c r="K25" s="4">
        <f t="shared" si="4"/>
        <v>910</v>
      </c>
      <c r="L25" s="4">
        <v>22133</v>
      </c>
      <c r="M25" s="5">
        <f t="shared" si="5"/>
        <v>0.03949138567026863</v>
      </c>
      <c r="N25" s="4">
        <f t="shared" si="0"/>
        <v>33403</v>
      </c>
      <c r="O25" s="4">
        <f t="shared" si="1"/>
        <v>28237</v>
      </c>
    </row>
    <row r="26" spans="2:15" ht="30" customHeight="1">
      <c r="B26" s="3">
        <v>22</v>
      </c>
      <c r="C26" s="4" t="s">
        <v>22</v>
      </c>
      <c r="D26" s="4">
        <v>5645</v>
      </c>
      <c r="E26" s="4">
        <v>14382</v>
      </c>
      <c r="F26" s="4">
        <v>2579</v>
      </c>
      <c r="G26" s="4">
        <f t="shared" si="2"/>
        <v>172</v>
      </c>
      <c r="H26" s="4">
        <v>2407</v>
      </c>
      <c r="I26" s="5">
        <f t="shared" si="3"/>
        <v>0.06669251647925553</v>
      </c>
      <c r="J26" s="4">
        <v>5356</v>
      </c>
      <c r="K26" s="4">
        <f t="shared" si="4"/>
        <v>489</v>
      </c>
      <c r="L26" s="4">
        <v>4867</v>
      </c>
      <c r="M26" s="5">
        <f t="shared" si="5"/>
        <v>0.09129947722180731</v>
      </c>
      <c r="N26" s="4">
        <f t="shared" si="0"/>
        <v>13580</v>
      </c>
      <c r="O26" s="4">
        <f t="shared" si="1"/>
        <v>21656</v>
      </c>
    </row>
    <row r="27" spans="2:15" s="9" customFormat="1" ht="30" customHeight="1">
      <c r="B27" s="3">
        <v>23</v>
      </c>
      <c r="C27" s="4" t="s">
        <v>24</v>
      </c>
      <c r="D27" s="4">
        <v>13111</v>
      </c>
      <c r="E27" s="4">
        <v>65088</v>
      </c>
      <c r="F27" s="4">
        <v>10001</v>
      </c>
      <c r="G27" s="4">
        <f t="shared" si="2"/>
        <v>1187</v>
      </c>
      <c r="H27" s="4">
        <v>8814</v>
      </c>
      <c r="I27" s="5">
        <f t="shared" si="3"/>
        <v>0.11868813118688132</v>
      </c>
      <c r="J27" s="4">
        <v>33889</v>
      </c>
      <c r="K27" s="4">
        <f t="shared" si="4"/>
        <v>3973</v>
      </c>
      <c r="L27" s="4">
        <v>29916</v>
      </c>
      <c r="M27" s="5">
        <f t="shared" si="5"/>
        <v>0.11723568119448789</v>
      </c>
      <c r="N27" s="4">
        <f t="shared" si="0"/>
        <v>57001</v>
      </c>
      <c r="O27" s="4">
        <f t="shared" si="1"/>
        <v>103818</v>
      </c>
    </row>
    <row r="28" spans="2:15" ht="30" customHeight="1">
      <c r="B28" s="3">
        <v>24</v>
      </c>
      <c r="C28" s="4" t="s">
        <v>12</v>
      </c>
      <c r="D28" s="4">
        <v>4916</v>
      </c>
      <c r="E28" s="4">
        <v>4083</v>
      </c>
      <c r="F28" s="4">
        <v>786</v>
      </c>
      <c r="G28" s="4">
        <f t="shared" si="2"/>
        <v>124</v>
      </c>
      <c r="H28" s="4">
        <v>662</v>
      </c>
      <c r="I28" s="5">
        <f t="shared" si="3"/>
        <v>0.15776081424936386</v>
      </c>
      <c r="J28" s="4">
        <v>5303</v>
      </c>
      <c r="K28" s="4">
        <f t="shared" si="4"/>
        <v>1023</v>
      </c>
      <c r="L28" s="4">
        <v>4280</v>
      </c>
      <c r="M28" s="5">
        <f t="shared" si="5"/>
        <v>0.1929096737695644</v>
      </c>
      <c r="N28" s="4">
        <f t="shared" si="0"/>
        <v>11005</v>
      </c>
      <c r="O28" s="4">
        <f t="shared" si="1"/>
        <v>9025</v>
      </c>
    </row>
    <row r="29" spans="2:15" ht="30" customHeight="1">
      <c r="B29" s="3">
        <v>25</v>
      </c>
      <c r="C29" s="4" t="s">
        <v>14</v>
      </c>
      <c r="D29" s="4">
        <v>7474</v>
      </c>
      <c r="E29" s="4">
        <v>19942</v>
      </c>
      <c r="F29" s="4">
        <v>5189</v>
      </c>
      <c r="G29" s="4">
        <f t="shared" si="2"/>
        <v>495</v>
      </c>
      <c r="H29" s="4">
        <v>4694</v>
      </c>
      <c r="I29" s="5">
        <f t="shared" si="3"/>
        <v>0.09539410291000193</v>
      </c>
      <c r="J29" s="4">
        <v>25462</v>
      </c>
      <c r="K29" s="4">
        <f t="shared" si="4"/>
        <v>2979</v>
      </c>
      <c r="L29" s="4">
        <v>22483</v>
      </c>
      <c r="M29" s="5">
        <f t="shared" si="5"/>
        <v>0.11699787919252219</v>
      </c>
      <c r="N29" s="4">
        <f t="shared" si="0"/>
        <v>38125</v>
      </c>
      <c r="O29" s="4">
        <f t="shared" si="1"/>
        <v>47119</v>
      </c>
    </row>
    <row r="30" spans="2:15" ht="30" customHeight="1">
      <c r="B30" s="3">
        <v>26</v>
      </c>
      <c r="C30" s="4" t="s">
        <v>17</v>
      </c>
      <c r="D30" s="4">
        <v>4208</v>
      </c>
      <c r="E30" s="4">
        <v>1956</v>
      </c>
      <c r="F30" s="4">
        <v>1106</v>
      </c>
      <c r="G30" s="4">
        <f t="shared" si="2"/>
        <v>260</v>
      </c>
      <c r="H30" s="4">
        <v>846</v>
      </c>
      <c r="I30" s="5">
        <f t="shared" si="3"/>
        <v>0.23508137432188064</v>
      </c>
      <c r="J30" s="4">
        <v>5947</v>
      </c>
      <c r="K30" s="4">
        <f t="shared" si="4"/>
        <v>1532</v>
      </c>
      <c r="L30" s="4">
        <v>4415</v>
      </c>
      <c r="M30" s="5">
        <f t="shared" si="5"/>
        <v>0.2576088784260972</v>
      </c>
      <c r="N30" s="4">
        <f t="shared" si="0"/>
        <v>11261</v>
      </c>
      <c r="O30" s="4">
        <f t="shared" si="1"/>
        <v>7217</v>
      </c>
    </row>
    <row r="31" spans="2:15" ht="30" customHeight="1">
      <c r="B31" s="3">
        <v>27</v>
      </c>
      <c r="C31" s="4" t="s">
        <v>33</v>
      </c>
      <c r="D31" s="4">
        <v>8177</v>
      </c>
      <c r="E31" s="4">
        <v>8178</v>
      </c>
      <c r="F31" s="4">
        <v>2868</v>
      </c>
      <c r="G31" s="4">
        <f t="shared" si="2"/>
        <v>22</v>
      </c>
      <c r="H31" s="4">
        <v>2846</v>
      </c>
      <c r="I31" s="5">
        <f t="shared" si="3"/>
        <v>0.007670850767085077</v>
      </c>
      <c r="J31" s="4">
        <v>13051</v>
      </c>
      <c r="K31" s="4">
        <f t="shared" si="4"/>
        <v>70</v>
      </c>
      <c r="L31" s="4">
        <v>12981</v>
      </c>
      <c r="M31" s="5">
        <f t="shared" si="5"/>
        <v>0.005363573672515516</v>
      </c>
      <c r="N31" s="4">
        <f t="shared" si="0"/>
        <v>24096</v>
      </c>
      <c r="O31" s="4">
        <f t="shared" si="1"/>
        <v>24005</v>
      </c>
    </row>
    <row r="32" spans="2:15" ht="30" customHeight="1">
      <c r="B32" s="3">
        <v>28</v>
      </c>
      <c r="C32" s="4" t="s">
        <v>13</v>
      </c>
      <c r="D32" s="4">
        <v>1825</v>
      </c>
      <c r="E32" s="4">
        <v>992</v>
      </c>
      <c r="F32" s="4">
        <v>1172</v>
      </c>
      <c r="G32" s="4">
        <f t="shared" si="2"/>
        <v>226</v>
      </c>
      <c r="H32" s="4">
        <v>946</v>
      </c>
      <c r="I32" s="5">
        <f t="shared" si="3"/>
        <v>0.19283276450511946</v>
      </c>
      <c r="J32" s="4">
        <v>6056</v>
      </c>
      <c r="K32" s="4">
        <f t="shared" si="4"/>
        <v>1631</v>
      </c>
      <c r="L32" s="4">
        <v>4425</v>
      </c>
      <c r="M32" s="5">
        <f t="shared" si="5"/>
        <v>0.2693196829590489</v>
      </c>
      <c r="N32" s="4">
        <f t="shared" si="0"/>
        <v>9053</v>
      </c>
      <c r="O32" s="4">
        <f t="shared" si="1"/>
        <v>6363</v>
      </c>
    </row>
    <row r="33" spans="2:15" ht="30" customHeight="1">
      <c r="B33" s="3">
        <v>29</v>
      </c>
      <c r="C33" s="4" t="s">
        <v>23</v>
      </c>
      <c r="D33" s="4">
        <v>943</v>
      </c>
      <c r="E33" s="4">
        <v>4081</v>
      </c>
      <c r="F33" s="4">
        <v>390</v>
      </c>
      <c r="G33" s="4">
        <f t="shared" si="2"/>
        <v>101</v>
      </c>
      <c r="H33" s="4">
        <v>289</v>
      </c>
      <c r="I33" s="5">
        <f t="shared" si="3"/>
        <v>0.258974358974359</v>
      </c>
      <c r="J33" s="4">
        <v>2238</v>
      </c>
      <c r="K33" s="4">
        <f t="shared" si="4"/>
        <v>654</v>
      </c>
      <c r="L33" s="4">
        <v>1584</v>
      </c>
      <c r="M33" s="5">
        <f t="shared" si="5"/>
        <v>0.29222520107238603</v>
      </c>
      <c r="N33" s="4">
        <f t="shared" si="0"/>
        <v>3571</v>
      </c>
      <c r="O33" s="4">
        <f t="shared" si="1"/>
        <v>5954</v>
      </c>
    </row>
    <row r="34" spans="2:15" s="2" customFormat="1" ht="30" customHeight="1">
      <c r="B34" s="3">
        <v>30</v>
      </c>
      <c r="C34" s="4" t="s">
        <v>19</v>
      </c>
      <c r="D34" s="4">
        <v>950</v>
      </c>
      <c r="E34" s="4">
        <v>5368</v>
      </c>
      <c r="F34" s="4">
        <v>307</v>
      </c>
      <c r="G34" s="4">
        <f t="shared" si="2"/>
        <v>32</v>
      </c>
      <c r="H34" s="4">
        <v>275</v>
      </c>
      <c r="I34" s="5">
        <f t="shared" si="3"/>
        <v>0.10423452768729642</v>
      </c>
      <c r="J34" s="4">
        <v>1632</v>
      </c>
      <c r="K34" s="4">
        <f t="shared" si="4"/>
        <v>225</v>
      </c>
      <c r="L34" s="4">
        <v>1407</v>
      </c>
      <c r="M34" s="5">
        <f t="shared" si="5"/>
        <v>0.13786764705882354</v>
      </c>
      <c r="N34" s="4">
        <f t="shared" si="0"/>
        <v>2889</v>
      </c>
      <c r="O34" s="4">
        <f t="shared" si="1"/>
        <v>7050</v>
      </c>
    </row>
    <row r="35" spans="2:15" ht="30" customHeight="1">
      <c r="B35" s="3">
        <v>31</v>
      </c>
      <c r="C35" s="4" t="s">
        <v>21</v>
      </c>
      <c r="D35" s="4">
        <v>5292</v>
      </c>
      <c r="E35" s="4">
        <v>18929</v>
      </c>
      <c r="F35" s="4">
        <v>878</v>
      </c>
      <c r="G35" s="4">
        <f t="shared" si="2"/>
        <v>97</v>
      </c>
      <c r="H35" s="4">
        <v>781</v>
      </c>
      <c r="I35" s="5">
        <f t="shared" si="3"/>
        <v>0.11047835990888383</v>
      </c>
      <c r="J35" s="4">
        <v>9647</v>
      </c>
      <c r="K35" s="4">
        <f t="shared" si="4"/>
        <v>1470</v>
      </c>
      <c r="L35" s="4">
        <v>8177</v>
      </c>
      <c r="M35" s="5">
        <f t="shared" si="5"/>
        <v>0.15237897792059707</v>
      </c>
      <c r="N35" s="4">
        <f t="shared" si="0"/>
        <v>15817</v>
      </c>
      <c r="O35" s="4">
        <f t="shared" si="1"/>
        <v>27887</v>
      </c>
    </row>
    <row r="36" spans="2:15" ht="30" customHeight="1">
      <c r="B36" s="3">
        <v>32</v>
      </c>
      <c r="C36" s="4" t="s">
        <v>20</v>
      </c>
      <c r="D36" s="4">
        <v>157</v>
      </c>
      <c r="E36" s="4">
        <v>611</v>
      </c>
      <c r="F36" s="4">
        <v>50</v>
      </c>
      <c r="G36" s="4">
        <f t="shared" si="2"/>
        <v>0</v>
      </c>
      <c r="H36" s="4">
        <v>50</v>
      </c>
      <c r="I36" s="5">
        <f t="shared" si="3"/>
        <v>0</v>
      </c>
      <c r="J36" s="4">
        <v>229</v>
      </c>
      <c r="K36" s="4">
        <f t="shared" si="4"/>
        <v>0</v>
      </c>
      <c r="L36" s="4">
        <v>229</v>
      </c>
      <c r="M36" s="5">
        <f t="shared" si="5"/>
        <v>0</v>
      </c>
      <c r="N36" s="4">
        <f t="shared" si="0"/>
        <v>436</v>
      </c>
      <c r="O36" s="4">
        <f t="shared" si="1"/>
        <v>890</v>
      </c>
    </row>
    <row r="37" spans="2:15" ht="30" customHeight="1">
      <c r="B37" s="10" t="s">
        <v>36</v>
      </c>
      <c r="C37" s="10"/>
      <c r="D37" s="4">
        <f>SUM(D5:D36)</f>
        <v>300702</v>
      </c>
      <c r="E37" s="4">
        <f>SUM(E5:E36)</f>
        <v>560823</v>
      </c>
      <c r="F37" s="3">
        <f>SUM(F5:F36)</f>
        <v>206495</v>
      </c>
      <c r="G37" s="4">
        <f t="shared" si="2"/>
        <v>21771</v>
      </c>
      <c r="H37" s="3">
        <f>SUM(H5:H36)</f>
        <v>184724</v>
      </c>
      <c r="I37" s="5">
        <f t="shared" si="3"/>
        <v>0.10543112424029638</v>
      </c>
      <c r="J37" s="3">
        <f>SUM(J5:J36)</f>
        <v>620698</v>
      </c>
      <c r="K37" s="4">
        <f t="shared" si="4"/>
        <v>60926</v>
      </c>
      <c r="L37" s="3">
        <f>SUM(L5:L36)</f>
        <v>559772</v>
      </c>
      <c r="M37" s="5">
        <f t="shared" si="5"/>
        <v>0.09815723588605087</v>
      </c>
      <c r="N37" s="4">
        <f t="shared" si="0"/>
        <v>1127895</v>
      </c>
      <c r="O37" s="4">
        <f t="shared" si="1"/>
        <v>1305319</v>
      </c>
    </row>
  </sheetData>
  <sheetProtection/>
  <mergeCells count="9">
    <mergeCell ref="B37:C37"/>
    <mergeCell ref="B1:O1"/>
    <mergeCell ref="B2:B4"/>
    <mergeCell ref="C2:C4"/>
    <mergeCell ref="D2:E3"/>
    <mergeCell ref="F3:I3"/>
    <mergeCell ref="J3:M3"/>
    <mergeCell ref="F2:M2"/>
    <mergeCell ref="N2:O3"/>
  </mergeCells>
  <printOptions/>
  <pageMargins left="0.7" right="0.7" top="0.75" bottom="0.75" header="0.3" footer="0.3"/>
  <pageSetup fitToHeight="1" fitToWidth="1" horizontalDpi="300" verticalDpi="300" orientation="landscape" scale="36" r:id="rId1"/>
  <ignoredErrors>
    <ignoredError sqref="E37 O37 G37:I37 K37:N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张鹏</cp:lastModifiedBy>
  <cp:lastPrinted>2015-08-26T06:31:51Z</cp:lastPrinted>
  <dcterms:created xsi:type="dcterms:W3CDTF">2015-02-25T03:07:31Z</dcterms:created>
  <dcterms:modified xsi:type="dcterms:W3CDTF">2015-08-26T06:32:05Z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