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823" activeTab="2"/>
  </bookViews>
  <sheets>
    <sheet name="封面" sheetId="1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  <sheet name="附件9" sheetId="10" r:id="rId10"/>
    <sheet name="附件10" sheetId="11" r:id="rId11"/>
    <sheet name="附件11" sheetId="12" r:id="rId12"/>
    <sheet name="附件12" sheetId="13" r:id="rId13"/>
    <sheet name="附件13" sheetId="14" r:id="rId14"/>
    <sheet name="附件14" sheetId="15" r:id="rId15"/>
    <sheet name="附件15" sheetId="16" r:id="rId16"/>
    <sheet name="附件16" sheetId="17" r:id="rId17"/>
  </sheets>
  <externalReferences>
    <externalReference r:id="rId20"/>
  </externalReferences>
  <definedNames>
    <definedName name="_xlnm.Print_Area" localSheetId="0">'封面'!$A$1:$H$40</definedName>
    <definedName name="_xlnm.Print_Area" localSheetId="13">'附件13'!$A$1:$G$143</definedName>
    <definedName name="_xlnm.Print_Area" localSheetId="5">'附件5'!$A$1:$D$42</definedName>
    <definedName name="_xlnm.Print_Area" localSheetId="6">'附件6'!$A$1:$C$143</definedName>
    <definedName name="_xlnm.Print_Area" localSheetId="7">'附件7'!$A$1:$D$58</definedName>
    <definedName name="_xlnm.Print_Titles" localSheetId="10">'附件10'!$4:$5</definedName>
    <definedName name="_xlnm.Print_Titles" localSheetId="13">'附件13'!$4:$7</definedName>
    <definedName name="_xlnm.Print_Titles" localSheetId="2">'附件2'!$4:$5</definedName>
    <definedName name="_xlnm.Print_Titles" localSheetId="3">'附件3'!$4:$4</definedName>
    <definedName name="_xlnm.Print_Titles" localSheetId="4">'附件4'!$4:$5</definedName>
    <definedName name="_xlnm.Print_Titles" localSheetId="6">'附件6'!$4:$4</definedName>
    <definedName name="_xlnm.Print_Titles" localSheetId="7">'附件7'!$4:$4</definedName>
  </definedNames>
  <calcPr fullCalcOnLoad="1"/>
</workbook>
</file>

<file path=xl/sharedStrings.xml><?xml version="1.0" encoding="utf-8"?>
<sst xmlns="http://schemas.openxmlformats.org/spreadsheetml/2006/main" count="2327" uniqueCount="1251">
  <si>
    <t>教发〔2015〕2号文件附件</t>
  </si>
  <si>
    <t xml:space="preserve">  2015年全国研究生招生计划</t>
  </si>
  <si>
    <t>教   育   部</t>
  </si>
  <si>
    <t>国家发展改革委</t>
  </si>
  <si>
    <t>目    录</t>
  </si>
  <si>
    <t>一、2015年分单位研究生招生计划</t>
  </si>
  <si>
    <t>二、2015年协同创新中心研究生专项招生计划</t>
  </si>
  <si>
    <t>三、2015年“千人计划”研究生专项招生计划</t>
  </si>
  <si>
    <t>四、2015年高等学校与科研机构联合培养研究生试点工作专项招生计划</t>
  </si>
  <si>
    <t>五、2015年联合培养单位招生计划安排</t>
  </si>
  <si>
    <t>六、2015年“少数民族高层次骨干人才”研究生招生计划</t>
  </si>
  <si>
    <t>七、2015年对口支援西部地区高校定向培养研究生计划</t>
  </si>
  <si>
    <t>八、2015年高校思想政治理论课教师攻读博士学位招生计划</t>
  </si>
  <si>
    <t>九、2015年高校辅导员攻读思想政治教育专业博士学位招生计划</t>
  </si>
  <si>
    <t>十、2015年“农村学校教育硕士师资培养计划”
专项招生计划</t>
  </si>
  <si>
    <t>十一、“援藏计划”专项硕士生招生计划</t>
  </si>
  <si>
    <t>十二、“强军计划”专项硕士生招生计划</t>
  </si>
  <si>
    <t>十三、“服务国家特殊需求人才培养项目”试点高校研究生专项招生计划</t>
  </si>
  <si>
    <t>十四、2015年博士生分专业招生计划汇总表</t>
  </si>
  <si>
    <t>十五、2015年硕士生分专业招生计划汇总表</t>
  </si>
  <si>
    <t>十六、2015年研究生分专业招生计划数据库结构表</t>
  </si>
  <si>
    <t>附件1：</t>
  </si>
  <si>
    <t>2015年分单位研究生招生计划</t>
  </si>
  <si>
    <t>单位：人</t>
  </si>
  <si>
    <t>单位名称</t>
  </si>
  <si>
    <t>博士生</t>
  </si>
  <si>
    <t>硕士生</t>
  </si>
  <si>
    <t>总规模</t>
  </si>
  <si>
    <t xml:space="preserve"> 其中:</t>
  </si>
  <si>
    <t>学术
学位</t>
  </si>
  <si>
    <t>专业
学位</t>
  </si>
  <si>
    <t>总计</t>
  </si>
  <si>
    <t>一、高等学校</t>
  </si>
  <si>
    <t>教育部</t>
  </si>
  <si>
    <t>北京大学</t>
  </si>
  <si>
    <t>中国人民大学</t>
  </si>
  <si>
    <t>清华大学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</si>
  <si>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</si>
  <si>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</si>
  <si>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</si>
  <si>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</si>
  <si>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</si>
  <si>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</si>
  <si>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</si>
  <si>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</si>
  <si>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</si>
  <si>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</si>
  <si>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</si>
  <si>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</si>
  <si>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对外经济贸易大学</t>
  </si>
  <si>
    <t>国际关系学院</t>
  </si>
  <si>
    <t>中央音乐学院</t>
  </si>
  <si>
    <t>中央美术学院</t>
  </si>
  <si>
    <t>中央戏剧学院</t>
  </si>
  <si>
    <t>中国政法大学</t>
  </si>
  <si>
    <t>华北电力大学</t>
  </si>
  <si>
    <t>中国矿业大学（北京）</t>
  </si>
  <si>
    <t>中国石油大学（北京）</t>
  </si>
  <si>
    <t>中国地质大学（北京）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</si>
  <si>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</si>
  <si>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</si>
  <si>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</si>
  <si>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</si>
  <si>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</si>
  <si>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</si>
  <si>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</si>
  <si>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</si>
  <si>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</si>
  <si>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</si>
  <si>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</si>
  <si>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</si>
  <si>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</si>
  <si>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</si>
  <si>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</si>
  <si>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</si>
  <si>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</si>
  <si>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</si>
  <si>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</si>
  <si>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江南大学</t>
  </si>
  <si>
    <t>南京农业大学</t>
  </si>
  <si>
    <t>中国药科大学</t>
  </si>
  <si>
    <t>浙江大学</t>
  </si>
  <si>
    <t>合肥工业大学</t>
  </si>
  <si>
    <t>厦门大学</t>
  </si>
  <si>
    <t>山东大学</t>
  </si>
  <si>
    <t>中国海洋大学</t>
  </si>
  <si>
    <t>中国石油大学（华东）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</si>
  <si>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</si>
  <si>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</si>
  <si>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</si>
  <si>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</si>
  <si>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</si>
  <si>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</si>
  <si>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</si>
  <si>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湖南大学</t>
  </si>
  <si>
    <t>中南大学</t>
  </si>
  <si>
    <t>中山大学</t>
  </si>
  <si>
    <t>华南理工大学</t>
  </si>
  <si>
    <t>四川大学</t>
  </si>
  <si>
    <t>重庆大学</t>
  </si>
  <si>
    <t>西南交通大学</t>
  </si>
  <si>
    <t>电子科技大学</t>
  </si>
  <si>
    <t>西南大学</t>
  </si>
  <si>
    <t>西南财经大学</t>
  </si>
  <si>
    <t>西安交通大学</t>
  </si>
  <si>
    <t>西安电子科技大学</t>
  </si>
  <si>
    <t>长安大学</t>
  </si>
  <si>
    <t>西北农林科技大学</t>
  </si>
  <si>
    <t>陕西师范大学</t>
  </si>
  <si>
    <t>兰州大学</t>
  </si>
  <si>
    <t>中共中央办公厅</t>
  </si>
  <si>
    <t>北京电子科技学院</t>
  </si>
  <si>
    <t>外交部</t>
  </si>
  <si>
    <t>外交学院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</si>
  <si>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</si>
  <si>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</si>
  <si>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</si>
  <si>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</si>
  <si>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</si>
  <si>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</si>
  <si>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大连民族学院</t>
  </si>
  <si>
    <t>公安部</t>
  </si>
  <si>
    <t>中国人民公安大学</t>
  </si>
  <si>
    <t>中国刑事警察学院</t>
  </si>
  <si>
    <t>中国人民武装警察部队学院</t>
  </si>
  <si>
    <t>司法部</t>
  </si>
  <si>
    <t>中央司法警官学院</t>
  </si>
  <si>
    <t>工业和信息化部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</si>
  <si>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</si>
  <si>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</si>
  <si>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</si>
  <si>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</si>
  <si>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</si>
  <si>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</si>
  <si>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</si>
  <si>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交通运输部</t>
  </si>
  <si>
    <t>大连海事大学</t>
  </si>
  <si>
    <t>国家卫生和计划生育委员会</t>
  </si>
  <si>
    <t>北京协和医学院</t>
  </si>
  <si>
    <t>海关总署</t>
  </si>
  <si>
    <t>上海海关学院</t>
  </si>
  <si>
    <t>中国民用航空局</t>
  </si>
  <si>
    <t>中国民航大学</t>
  </si>
  <si>
    <t>中国民用航空飞行学院</t>
  </si>
  <si>
    <t>中国地震局</t>
  </si>
  <si>
    <t>防灾科技学院</t>
  </si>
  <si>
    <t>国务院侨务办公室</t>
  </si>
  <si>
    <t>华侨大学</t>
  </si>
  <si>
    <t>暨南大学</t>
  </si>
  <si>
    <t>国家安全生产监督管理总局</t>
  </si>
  <si>
    <t>华北科技学院</t>
  </si>
  <si>
    <t>国家体育总局</t>
  </si>
  <si>
    <t>北京体育大学</t>
  </si>
  <si>
    <t>中国科学院</t>
  </si>
  <si>
    <t>中国科学技术大学</t>
  </si>
  <si>
    <t>中国科学院大学</t>
  </si>
  <si>
    <t>中华全国总工会</t>
  </si>
  <si>
    <t>中国劳动关系学院</t>
  </si>
  <si>
    <t>中国共产主义青年团中央</t>
  </si>
  <si>
    <t>中国青年政治学院</t>
  </si>
  <si>
    <t>中华全国妇女联合会</t>
  </si>
  <si>
    <t>中华女子学院</t>
  </si>
  <si>
    <t>新疆生产建设兵团</t>
  </si>
  <si>
    <t>塔里木大学</t>
  </si>
  <si>
    <t>石河子大学</t>
  </si>
  <si>
    <t>北京市</t>
  </si>
  <si>
    <t>北京工业大学</t>
  </si>
  <si>
    <t>北方工业大学</t>
  </si>
  <si>
    <t>北京工商大学</t>
  </si>
  <si>
    <t>北京服装学院</t>
  </si>
  <si>
    <t>北京印刷学院</t>
  </si>
  <si>
    <t>北京建筑大学</t>
  </si>
  <si>
    <t>北京石油化工学院</t>
  </si>
  <si>
    <t>北京农学院</t>
  </si>
  <si>
    <t>首都医科大学</t>
  </si>
  <si>
    <t>首都师范大学</t>
  </si>
  <si>
    <t>首都体育学院</t>
  </si>
  <si>
    <t>北京第二外国语学院</t>
  </si>
  <si>
    <t>北京物资学院</t>
  </si>
  <si>
    <t>首都经济贸易大学</t>
  </si>
  <si>
    <t>中国音乐学院</t>
  </si>
  <si>
    <t>中国戏曲学院</t>
  </si>
  <si>
    <t>北京电影学院</t>
  </si>
  <si>
    <t>北京舞蹈学院</t>
  </si>
  <si>
    <t>北京信息科技大学</t>
  </si>
  <si>
    <t>北京联合大学</t>
  </si>
  <si>
    <t>北京城市学院</t>
  </si>
  <si>
    <t>天津市</t>
  </si>
  <si>
    <t>天津科技大学</t>
  </si>
  <si>
    <t>天津工业大学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</si>
  <si>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</si>
  <si>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</si>
  <si>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</si>
  <si>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</si>
  <si>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</si>
  <si>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</si>
  <si>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</si>
  <si>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</si>
  <si>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</si>
  <si>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</si>
  <si>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</si>
  <si>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</si>
  <si>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</si>
  <si>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河北省</t>
  </si>
  <si>
    <t>河北大学</t>
  </si>
  <si>
    <t>河北工程大学</t>
  </si>
  <si>
    <t>石家庄经济学院</t>
  </si>
  <si>
    <t>河北工业大学</t>
  </si>
  <si>
    <t>河北联合大学</t>
  </si>
  <si>
    <t>河北科技大学</t>
  </si>
  <si>
    <t>河北建筑工程学院</t>
  </si>
  <si>
    <t>河北农业大学</t>
  </si>
  <si>
    <t>河北医科大学</t>
  </si>
  <si>
    <t>河北北方学院</t>
  </si>
  <si>
    <t>承德医学院</t>
  </si>
  <si>
    <t>河北师范大学</t>
  </si>
  <si>
    <t>石家庄铁道大学</t>
  </si>
  <si>
    <t>燕山大学</t>
  </si>
  <si>
    <t>河北科技师范学院</t>
  </si>
  <si>
    <t>河北金融学院</t>
  </si>
  <si>
    <t>北华航天工业学院</t>
  </si>
  <si>
    <t>河北经贸大学</t>
  </si>
  <si>
    <t>河北传媒学院</t>
  </si>
  <si>
    <t>山西省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</si>
  <si>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</si>
  <si>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</si>
  <si>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</si>
  <si>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</si>
  <si>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</si>
  <si>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</si>
  <si>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</si>
  <si>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</si>
  <si>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</si>
  <si>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山西财经大学</t>
  </si>
  <si>
    <t>山西中医学院</t>
  </si>
  <si>
    <t>内蒙古自治区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</si>
  <si>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</si>
  <si>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</si>
  <si>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</si>
  <si>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</si>
  <si>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</si>
  <si>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</si>
  <si>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</si>
  <si>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</si>
  <si>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</si>
  <si>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辽宁省</t>
  </si>
  <si>
    <t>辽宁大学</t>
  </si>
  <si>
    <t>沈阳工业大学</t>
  </si>
  <si>
    <t>沈阳航空航天大学</t>
  </si>
  <si>
    <t>沈阳理工大学</t>
  </si>
  <si>
    <t>辽宁科技大学</t>
  </si>
  <si>
    <t>辽宁工程技术大学</t>
  </si>
  <si>
    <t>辽宁石油化工大学</t>
  </si>
  <si>
    <t>沈阳化工大学</t>
  </si>
  <si>
    <t>大连交通大学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</si>
  <si>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</si>
  <si>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</si>
  <si>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</si>
  <si>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</si>
  <si>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</si>
  <si>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</si>
  <si>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辽宁医学院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</si>
  <si>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</si>
  <si>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</si>
  <si>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</si>
  <si>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</si>
  <si>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</si>
  <si>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</si>
  <si>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</si>
  <si>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</si>
  <si>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</si>
  <si>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</si>
  <si>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沈阳体育学院</t>
  </si>
  <si>
    <t>沈阳音乐学院</t>
  </si>
  <si>
    <t>鲁迅美术学院</t>
  </si>
  <si>
    <t>沈阳大学</t>
  </si>
  <si>
    <t>大连大学</t>
  </si>
  <si>
    <t>沈阳工程学院</t>
  </si>
  <si>
    <t>吉林省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</si>
  <si>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</si>
  <si>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</si>
  <si>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</si>
  <si>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</si>
  <si>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</si>
  <si>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</si>
  <si>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</si>
  <si>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</si>
  <si>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北华大学</t>
  </si>
  <si>
    <t>吉林师范大学</t>
  </si>
  <si>
    <t>长春师范大学</t>
  </si>
  <si>
    <t>吉林财经大学</t>
  </si>
  <si>
    <t>吉林体育学院</t>
  </si>
  <si>
    <t>吉林艺术学院</t>
  </si>
  <si>
    <t>吉林华桥外国语学院</t>
  </si>
  <si>
    <t>长春工程学院</t>
  </si>
  <si>
    <t>长春大学</t>
  </si>
  <si>
    <t>黑龙江省</t>
  </si>
  <si>
    <t>黑龙江大学</t>
  </si>
  <si>
    <t>哈尔滨理工大学</t>
  </si>
  <si>
    <t>黑龙江科技大学</t>
  </si>
  <si>
    <t>东北石油大学</t>
  </si>
  <si>
    <t>佳木斯大学</t>
  </si>
  <si>
    <t>黑龙江八一农垦大学</t>
  </si>
  <si>
    <t>东北农业大学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</si>
  <si>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</si>
  <si>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</si>
  <si>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</si>
  <si>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</si>
  <si>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</si>
  <si>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</si>
  <si>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哈尔滨商业大学</t>
  </si>
  <si>
    <t>哈尔滨体育学院</t>
  </si>
  <si>
    <t>黑龙江东方学院</t>
  </si>
  <si>
    <t>上海市</t>
  </si>
  <si>
    <t>上海理工大学</t>
  </si>
  <si>
    <t>上海海事大学</t>
  </si>
  <si>
    <t>上海电力学院</t>
  </si>
  <si>
    <t>上海应用技术学院</t>
  </si>
  <si>
    <t>上海海洋大学</t>
  </si>
  <si>
    <t>上海中医药大学</t>
  </si>
  <si>
    <t>上海师范大学</t>
  </si>
  <si>
    <t>上海对外经贸大学</t>
  </si>
  <si>
    <t>华东政法大学</t>
  </si>
  <si>
    <t>上海体育学院</t>
  </si>
  <si>
    <t>上海音乐学院</t>
  </si>
  <si>
    <t>上海戏剧学院</t>
  </si>
  <si>
    <t>上海大学</t>
  </si>
  <si>
    <t>上海工程技术大学</t>
  </si>
  <si>
    <t>上海立信会计学院</t>
  </si>
  <si>
    <t>上海电机学院</t>
  </si>
  <si>
    <t>上海政法学院</t>
  </si>
  <si>
    <t>上海第二工业大学</t>
  </si>
  <si>
    <t>江苏省</t>
  </si>
  <si>
    <t>苏州大学</t>
  </si>
  <si>
    <t>江苏科技大学</t>
  </si>
  <si>
    <t>南京工业大学</t>
  </si>
  <si>
    <t>常州大学</t>
  </si>
  <si>
    <t>南京邮电大学</t>
  </si>
  <si>
    <t>南京林业大学</t>
  </si>
  <si>
    <t>江苏大学</t>
  </si>
  <si>
    <t>南京信息工程大学</t>
  </si>
  <si>
    <t>南通大学</t>
  </si>
  <si>
    <t>南京医科大学</t>
  </si>
  <si>
    <t>徐州医学院</t>
  </si>
  <si>
    <t>南京中医药大学</t>
  </si>
  <si>
    <t>南京师范大学</t>
  </si>
  <si>
    <t>江苏师范大学</t>
  </si>
  <si>
    <t>南京财经大学</t>
  </si>
  <si>
    <t>南京体育学院</t>
  </si>
  <si>
    <t>南京艺术学院</t>
  </si>
  <si>
    <t>苏州科技学院</t>
  </si>
  <si>
    <t>淮阴工学院</t>
  </si>
  <si>
    <t>扬州大学</t>
  </si>
  <si>
    <t>南京工程学院</t>
  </si>
  <si>
    <t>南京审计学院</t>
  </si>
  <si>
    <t>江苏理工学院</t>
  </si>
  <si>
    <t>淮海工学院</t>
  </si>
  <si>
    <t>浙江省</t>
  </si>
  <si>
    <t>杭州电子科技大学</t>
  </si>
  <si>
    <t>浙江工业大学</t>
  </si>
  <si>
    <t>浙江理工大学</t>
  </si>
  <si>
    <t>浙江海洋学院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</si>
  <si>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</si>
  <si>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</si>
  <si>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</si>
  <si>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</si>
  <si>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</si>
  <si>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</si>
  <si>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</si>
  <si>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温州大学</t>
  </si>
  <si>
    <t>浙江工商大学</t>
  </si>
  <si>
    <t>中国美术学院</t>
  </si>
  <si>
    <t>中国计量学院</t>
  </si>
  <si>
    <t>浙江万里学院</t>
  </si>
  <si>
    <t>浙江科技学院</t>
  </si>
  <si>
    <t>浙江财经大学</t>
  </si>
  <si>
    <t>宁波大学</t>
  </si>
  <si>
    <t>浙江传媒学院</t>
  </si>
  <si>
    <t>安徽省</t>
  </si>
  <si>
    <t>安徽大学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</si>
  <si>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</si>
  <si>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</si>
  <si>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</si>
  <si>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</si>
  <si>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</si>
  <si>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</si>
  <si>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</si>
  <si>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</si>
  <si>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</si>
  <si>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</si>
  <si>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安庆师范学院</t>
  </si>
  <si>
    <t>淮北师范大学</t>
  </si>
  <si>
    <t>安徽财经大学</t>
  </si>
  <si>
    <t>安徽建筑大学</t>
  </si>
  <si>
    <t>安徽科技学院</t>
  </si>
  <si>
    <t>合肥学院</t>
  </si>
  <si>
    <t>合肥师范学院</t>
  </si>
  <si>
    <t>福建省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</si>
  <si>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</si>
  <si>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</si>
  <si>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</si>
  <si>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</si>
  <si>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</si>
  <si>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</si>
  <si>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</si>
  <si>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</si>
  <si>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泉州师范学院</t>
  </si>
  <si>
    <t>闽南师范大学</t>
  </si>
  <si>
    <t>厦门理工学院</t>
  </si>
  <si>
    <t>江西省</t>
  </si>
  <si>
    <t>南昌大学</t>
  </si>
  <si>
    <t>华东交通大学</t>
  </si>
  <si>
    <t>东华理工大学</t>
  </si>
  <si>
    <t>南昌航空大学</t>
  </si>
  <si>
    <t>江西理工大学</t>
  </si>
  <si>
    <t>景德镇陶瓷学院</t>
  </si>
  <si>
    <t>江西农业大学</t>
  </si>
  <si>
    <t>江西中医药大学</t>
  </si>
  <si>
    <t>赣南医学院</t>
  </si>
  <si>
    <t>江西师范大学</t>
  </si>
  <si>
    <t>宜春学院</t>
  </si>
  <si>
    <t>赣南师范学院</t>
  </si>
  <si>
    <t>井冈山大学</t>
  </si>
  <si>
    <t>江西财经大学</t>
  </si>
  <si>
    <t>江西科技师范大学</t>
  </si>
  <si>
    <t>南昌工程学院</t>
  </si>
  <si>
    <t>山东省</t>
  </si>
  <si>
    <t>山东科技大学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</si>
  <si>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</si>
  <si>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</si>
  <si>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</si>
  <si>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</si>
  <si>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</si>
  <si>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</si>
  <si>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</si>
  <si>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</si>
  <si>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</si>
  <si>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</si>
  <si>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</si>
  <si>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</si>
  <si>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</si>
  <si>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</si>
  <si>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</si>
  <si>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</si>
  <si>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鲁东大学</t>
  </si>
  <si>
    <t>山东财经大学</t>
  </si>
  <si>
    <t>山东体育学院</t>
  </si>
  <si>
    <t>山东艺术学院</t>
  </si>
  <si>
    <t>山东工艺美术学院</t>
  </si>
  <si>
    <t>青岛大学</t>
  </si>
  <si>
    <t>烟台大学</t>
  </si>
  <si>
    <t>山东交通学院</t>
  </si>
  <si>
    <t>山东工商学院</t>
  </si>
  <si>
    <t>山东政法学院</t>
  </si>
  <si>
    <t>河南省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</si>
  <si>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</si>
  <si>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</si>
  <si>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</si>
  <si>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</si>
  <si>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</si>
  <si>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</si>
  <si>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</si>
  <si>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</si>
  <si>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</si>
  <si>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河南中医学院</t>
  </si>
  <si>
    <t>新乡医学院</t>
  </si>
  <si>
    <t>河南大学</t>
  </si>
  <si>
    <t>河南师范大学</t>
  </si>
  <si>
    <t>信阳师范学院</t>
  </si>
  <si>
    <t>安阳师范学院</t>
  </si>
  <si>
    <t>南阳师范学院</t>
  </si>
  <si>
    <t>洛阳师范学院</t>
  </si>
  <si>
    <t>河南财经政法大学</t>
  </si>
  <si>
    <t>郑州航空工业管理学院</t>
  </si>
  <si>
    <t>湖北省</t>
  </si>
  <si>
    <t>武汉科技大学</t>
  </si>
  <si>
    <t>长江大学</t>
  </si>
  <si>
    <t>武汉工程大学</t>
  </si>
  <si>
    <t>武汉纺织大学</t>
  </si>
  <si>
    <t>武汉轻工大学</t>
  </si>
  <si>
    <t>湖北工业大学</t>
  </si>
  <si>
    <t>湖北中医药大学</t>
  </si>
  <si>
    <t>湖北大学</t>
  </si>
  <si>
    <t>湖北师范学院</t>
  </si>
  <si>
    <t>黄冈师范学院</t>
  </si>
  <si>
    <t>湖北民族学院</t>
  </si>
  <si>
    <t>武汉体育学院</t>
  </si>
  <si>
    <t>湖北美术学院</t>
  </si>
  <si>
    <t>湖北汽车工业学院</t>
  </si>
  <si>
    <t>湖北科技学院</t>
  </si>
  <si>
    <t>湖北医药学院</t>
  </si>
  <si>
    <t>江汉大学</t>
  </si>
  <si>
    <t>三峡大学</t>
  </si>
  <si>
    <t>武汉音乐学院</t>
  </si>
  <si>
    <t>湖北经济学院</t>
  </si>
  <si>
    <t>湖南省</t>
  </si>
  <si>
    <t>湘潭大学</t>
  </si>
  <si>
    <t>吉首大学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</si>
  <si>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</si>
  <si>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</si>
  <si>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</si>
  <si>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</si>
  <si>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</si>
  <si>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</si>
  <si>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</si>
  <si>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邵阳学院</t>
  </si>
  <si>
    <t>湖南人文科技学院</t>
  </si>
  <si>
    <t>湖南商学院</t>
  </si>
  <si>
    <t>南华大学</t>
  </si>
  <si>
    <t>湖南工程学院</t>
  </si>
  <si>
    <t>湖南工业大学</t>
  </si>
  <si>
    <t>广东省</t>
  </si>
  <si>
    <t>汕头大学</t>
  </si>
  <si>
    <t>华南农业大学</t>
  </si>
  <si>
    <t>广东海洋大学</t>
  </si>
  <si>
    <t>广州医科大学</t>
  </si>
  <si>
    <t>广东医学院</t>
  </si>
  <si>
    <t>广州中医药大学</t>
  </si>
  <si>
    <t>广东药学院</t>
  </si>
  <si>
    <t>华南师范大学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</si>
  <si>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</si>
  <si>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</si>
  <si>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</si>
  <si>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</si>
  <si>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</si>
  <si>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</si>
  <si>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广州大学</t>
  </si>
  <si>
    <t>仲恺农业工程学院</t>
  </si>
  <si>
    <t>五邑大学</t>
  </si>
  <si>
    <t>广东金融学院</t>
  </si>
  <si>
    <t>广东工业大学</t>
  </si>
  <si>
    <t>广东外语外贸大学</t>
  </si>
  <si>
    <t>佛山科学技术学院</t>
  </si>
  <si>
    <t>南方医科大学</t>
  </si>
  <si>
    <t>广西壮族自治区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</si>
  <si>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</si>
  <si>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</si>
  <si>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</si>
  <si>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</si>
  <si>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</si>
  <si>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</si>
  <si>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</si>
  <si>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</si>
  <si>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</si>
  <si>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</si>
  <si>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广西艺术学院</t>
  </si>
  <si>
    <t>广西民族大学</t>
  </si>
  <si>
    <t>广西财经学院</t>
  </si>
  <si>
    <t>海南省</t>
  </si>
  <si>
    <t>海南大学</t>
  </si>
  <si>
    <t>琼州学院</t>
  </si>
  <si>
    <t>海南师范大学</t>
  </si>
  <si>
    <t>海南医学院</t>
  </si>
  <si>
    <t>重庆市</t>
  </si>
  <si>
    <t>重庆邮电大学</t>
  </si>
  <si>
    <t>重庆交通大学</t>
  </si>
  <si>
    <t>重庆医科大学</t>
  </si>
  <si>
    <t>重庆师范大学</t>
  </si>
  <si>
    <t>重庆三峡学院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</si>
  <si>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</si>
  <si>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</si>
  <si>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</si>
  <si>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</si>
  <si>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</si>
  <si>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</si>
  <si>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四川省</t>
  </si>
  <si>
    <t>西南石油大学</t>
  </si>
  <si>
    <t>成都理工大学</t>
  </si>
  <si>
    <t>西南科技大学</t>
  </si>
  <si>
    <t>成都信息工程学院</t>
  </si>
  <si>
    <t>四川理工学院</t>
  </si>
  <si>
    <t>西华大学</t>
  </si>
  <si>
    <t>四川农业大学</t>
  </si>
  <si>
    <t>泸州医学院</t>
  </si>
  <si>
    <t>成都中医药大学</t>
  </si>
  <si>
    <t>川北医学院</t>
  </si>
  <si>
    <t>四川师范大学</t>
  </si>
  <si>
    <t>西华师范大学</t>
  </si>
  <si>
    <t>绵阳师范学院</t>
  </si>
  <si>
    <t>成都体育学院</t>
  </si>
  <si>
    <t>四川音乐学院</t>
  </si>
  <si>
    <t>成都学院</t>
  </si>
  <si>
    <t>四川警察学院</t>
  </si>
  <si>
    <t>成都医学院</t>
  </si>
  <si>
    <t>贵州省</t>
  </si>
  <si>
    <t>贵州大学</t>
  </si>
  <si>
    <t>贵阳医学院</t>
  </si>
  <si>
    <t>遵义医学院</t>
  </si>
  <si>
    <t>贵阳中医学院</t>
  </si>
  <si>
    <t>贵州师范大学</t>
  </si>
  <si>
    <t>黔南民族师范学院</t>
  </si>
  <si>
    <t>贵州财经大学</t>
  </si>
  <si>
    <t>贵州民族大学</t>
  </si>
  <si>
    <t>云南省</t>
  </si>
  <si>
    <t>云南大学</t>
  </si>
  <si>
    <t>昆明理工大学</t>
  </si>
  <si>
    <t>云南农业大学</t>
  </si>
  <si>
    <t>西南林业大学</t>
  </si>
  <si>
    <t>昆明医科大学</t>
  </si>
  <si>
    <t>大理学院</t>
  </si>
  <si>
    <t>云南中医学院</t>
  </si>
  <si>
    <t>云南师范大学</t>
  </si>
  <si>
    <t>云南财经大学</t>
  </si>
  <si>
    <t>云南艺术学院</t>
  </si>
  <si>
    <t>云南民族大学</t>
  </si>
  <si>
    <t>云南警官学院</t>
  </si>
  <si>
    <t>西藏自治区</t>
  </si>
  <si>
    <t>西藏大学</t>
  </si>
  <si>
    <t>西藏民族学院</t>
  </si>
  <si>
    <t>西藏藏医学院</t>
  </si>
  <si>
    <t>陕西省</t>
  </si>
  <si>
    <t>西北大学</t>
  </si>
  <si>
    <t>西安理工大学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</si>
  <si>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</si>
  <si>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</si>
  <si>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</si>
  <si>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</si>
  <si>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</si>
  <si>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</si>
  <si>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陕西中医学院</t>
  </si>
  <si>
    <t>延安大学</t>
  </si>
  <si>
    <t>陕西理工学院</t>
  </si>
  <si>
    <t>宝鸡文理学院</t>
  </si>
  <si>
    <t>西安外国语大学</t>
  </si>
  <si>
    <t>西北政法大学</t>
  </si>
  <si>
    <t>西安体育学院</t>
  </si>
  <si>
    <t>西安音乐学院</t>
  </si>
  <si>
    <t>西安美术学院</t>
  </si>
  <si>
    <t>西安财经学院</t>
  </si>
  <si>
    <t>西安邮电大学</t>
  </si>
  <si>
    <t>西安医学院</t>
  </si>
  <si>
    <t>西京学院</t>
  </si>
  <si>
    <t>甘肃省</t>
  </si>
  <si>
    <t>兰州理工大学</t>
  </si>
  <si>
    <t>兰州交通大学</t>
  </si>
  <si>
    <t>甘肃农业大学</t>
  </si>
  <si>
    <t>甘肃中医学院</t>
  </si>
  <si>
    <t>西北师范大学</t>
  </si>
  <si>
    <t>天水师范学院</t>
  </si>
  <si>
    <t>兰州商学院</t>
  </si>
  <si>
    <t>甘肃政法学院</t>
  </si>
  <si>
    <t>青海省</t>
  </si>
  <si>
    <t>青海大学</t>
  </si>
  <si>
    <t>青海师范大学</t>
  </si>
  <si>
    <t>青海民族大学</t>
  </si>
  <si>
    <t>宁夏回族自治区</t>
  </si>
  <si>
    <t>宁夏大学</t>
  </si>
  <si>
    <t>宁夏医科大学</t>
  </si>
  <si>
    <t>宁夏师范学院</t>
  </si>
  <si>
    <t>新疆维吾尔自治区</t>
  </si>
  <si>
    <t>新疆大学</t>
  </si>
  <si>
    <t>新疆农业大学</t>
  </si>
  <si>
    <t>新疆医科大学</t>
  </si>
  <si>
    <t>新疆师范大学</t>
  </si>
  <si>
    <t>喀什师范学院</t>
  </si>
  <si>
    <t>伊犁师范学院</t>
  </si>
  <si>
    <t>新疆财经大学</t>
  </si>
  <si>
    <t>新疆艺术学院</t>
  </si>
  <si>
    <t>昌吉学院</t>
  </si>
  <si>
    <t>二、科研机构</t>
  </si>
  <si>
    <t>科学技术部</t>
  </si>
  <si>
    <t>中国科学技术信息研究所</t>
  </si>
  <si>
    <t>其他</t>
  </si>
  <si>
    <t>中国现代国际关系研究院</t>
  </si>
  <si>
    <t>财政部</t>
  </si>
  <si>
    <t>北京国家会计学院</t>
  </si>
  <si>
    <t>上海国家会计学院</t>
  </si>
  <si>
    <t>厦门国家会计学院</t>
  </si>
  <si>
    <t>财政部财政科学研究所</t>
  </si>
  <si>
    <t>商务部</t>
  </si>
  <si>
    <t>国际贸易经济合作研究院</t>
  </si>
  <si>
    <t>农业部</t>
  </si>
  <si>
    <t>中国农业科学院</t>
  </si>
  <si>
    <t>中国兽医药品监察所</t>
  </si>
  <si>
    <t>水利部</t>
  </si>
  <si>
    <t>中国水利水电科学研究院</t>
  </si>
  <si>
    <t>长江科学院</t>
  </si>
  <si>
    <t>南京水利科学研究院</t>
  </si>
  <si>
    <t>住房和城乡建设部</t>
  </si>
  <si>
    <t>中国城市规划设计研究院</t>
  </si>
  <si>
    <t>国土资源部</t>
  </si>
  <si>
    <t>中国地质科学院</t>
  </si>
  <si>
    <t>上海发电设备成套设计研究院</t>
  </si>
  <si>
    <t>中国原子能科学研究院</t>
  </si>
  <si>
    <t>中国核动力研究设计院</t>
  </si>
  <si>
    <t>核工业第二研究设计院</t>
  </si>
  <si>
    <t>核工业理化工程研究院</t>
  </si>
  <si>
    <t>上海核工程研究设计院</t>
  </si>
  <si>
    <t>核工业北京地质研究院</t>
  </si>
  <si>
    <t>核工业北京化工冶金研究院</t>
  </si>
  <si>
    <t>中国辐射防护研究院</t>
  </si>
  <si>
    <t>核工业西南物理研究院</t>
  </si>
  <si>
    <t>中国航空研究院</t>
  </si>
  <si>
    <t>中国航空研究院303研究所</t>
  </si>
  <si>
    <t>中国航空研究院601研究所</t>
  </si>
  <si>
    <t>中国航空研究院603研究所</t>
  </si>
  <si>
    <t>中国航空研究院606研究所</t>
  </si>
  <si>
    <t>中国航空研究院611研究所</t>
  </si>
  <si>
    <t>中国航空研究院014中心</t>
  </si>
  <si>
    <t>中国航空研究院613研究所</t>
  </si>
  <si>
    <t>中国航空研究院623研究所</t>
  </si>
  <si>
    <t>中国航空研究院624研究所</t>
  </si>
  <si>
    <t>中国航空研究院630研究所</t>
  </si>
  <si>
    <t>中国航空研究院631研究所</t>
  </si>
  <si>
    <t>中国航空研究院621研究所</t>
  </si>
  <si>
    <t>中国航空研究院625研究所</t>
  </si>
  <si>
    <t>中国航空规划建设发展有限公司</t>
  </si>
  <si>
    <t>中国航空研究院608研究所</t>
  </si>
  <si>
    <t>中国航空研究院609研究所</t>
  </si>
  <si>
    <t>中国航空研究院627研究所</t>
  </si>
  <si>
    <t>中国航空研究院626研究所</t>
  </si>
  <si>
    <t>中国航空研究院628研究所</t>
  </si>
  <si>
    <t>中国航空研究院304研究所</t>
  </si>
  <si>
    <t>中国航空研究院618研究所</t>
  </si>
  <si>
    <t>中国航空研究院640研究所</t>
  </si>
  <si>
    <t>中国航空研究院602研究所</t>
  </si>
  <si>
    <t>中国航空研究院610研究所</t>
  </si>
  <si>
    <t>华北计算机系统工程研究所</t>
  </si>
  <si>
    <t>中国兵器科学研究院</t>
  </si>
  <si>
    <t>西安近代化学研究所</t>
  </si>
  <si>
    <t>内蒙古金属材料研究所</t>
  </si>
  <si>
    <t>西安应用光学研究所</t>
  </si>
  <si>
    <t>昆明物理研究所</t>
  </si>
  <si>
    <t>西南技术物理研究所</t>
  </si>
  <si>
    <t>北方自动控制技术研究所</t>
  </si>
  <si>
    <t>中国北方车辆研究所</t>
  </si>
  <si>
    <t>西安机电信息研究所</t>
  </si>
  <si>
    <t>陕西应用物理化学研究所</t>
  </si>
  <si>
    <t>西北机电工程研究所</t>
  </si>
  <si>
    <t>西安现代控制技术研究所</t>
  </si>
  <si>
    <t>西安电子工程研究所</t>
  </si>
  <si>
    <t>西南自动化研究所</t>
  </si>
  <si>
    <t>山东非金属材料研究所</t>
  </si>
  <si>
    <t>中国航天科技集团公司第一研究院</t>
  </si>
  <si>
    <t>中国航天科工集团公司第二研究院</t>
  </si>
  <si>
    <t>中国航天科技集团公司710所</t>
  </si>
  <si>
    <t>中国航天科技集团公司第九研究院16所</t>
  </si>
  <si>
    <t>中国航天科工集团公司第三研究院</t>
  </si>
  <si>
    <t>中国航天科工集团公司第三研究院8357所</t>
  </si>
  <si>
    <t>中国航天科工集团公司第三研究院8358所</t>
  </si>
  <si>
    <t>中国航天科技集团公司第四研究院</t>
  </si>
  <si>
    <t>中国航天科技集团公司第四研究院42所</t>
  </si>
  <si>
    <t>中国空间技术研究院</t>
  </si>
  <si>
    <t>中国航天科技集团公司第五研究院504所</t>
  </si>
  <si>
    <t>中国航天科技集团公司第五研究院510所</t>
  </si>
  <si>
    <t>中国航天科技集团公司第九研究院771所</t>
  </si>
  <si>
    <t>中国航天科技集团公司第十一研究院</t>
  </si>
  <si>
    <t>中国航天科技集团公司第六研究院11所</t>
  </si>
  <si>
    <t>上海航天技术研究院</t>
  </si>
  <si>
    <t>中国航天科工集团公司061基地</t>
  </si>
  <si>
    <t>电信科学技术研究院</t>
  </si>
  <si>
    <t>电信科学技术第一研究所</t>
  </si>
  <si>
    <t>电信科学技术第四研究所</t>
  </si>
  <si>
    <t>电信科学技术第五研究所</t>
  </si>
  <si>
    <t>武汉邮电科学研究院</t>
  </si>
  <si>
    <t>中国舰船研究院</t>
  </si>
  <si>
    <t>武汉数字工程研究所</t>
  </si>
  <si>
    <t>中国舰船研究设计中心</t>
  </si>
  <si>
    <t>杭州应用声学研究所</t>
  </si>
  <si>
    <t>中国船舶科学研究中心</t>
  </si>
  <si>
    <t>中国船舶及海洋工程设计研究院</t>
  </si>
  <si>
    <t>上海船舶设备研究所</t>
  </si>
  <si>
    <t>上海船用柴油机研究所</t>
  </si>
  <si>
    <t>哈尔滨船舶锅炉涡轮机研究所</t>
  </si>
  <si>
    <t>江苏自动化研究所</t>
  </si>
  <si>
    <t>天津航海仪器研究所</t>
  </si>
  <si>
    <t>西安精密机械研究所</t>
  </si>
  <si>
    <t>郑州机电工程研究所</t>
  </si>
  <si>
    <t>洛阳船舶材料研究所</t>
  </si>
  <si>
    <t>武汉船用电力推进装置研究所</t>
  </si>
  <si>
    <t>华中光电技术研究所</t>
  </si>
  <si>
    <t>武汉船舶通信研究所</t>
  </si>
  <si>
    <t>武汉第二船舶设计研究所</t>
  </si>
  <si>
    <t>上海船舶电子设备研究所</t>
  </si>
  <si>
    <t>大连测控技术研究所</t>
  </si>
  <si>
    <t>邯郸净化设备研究所</t>
  </si>
  <si>
    <t>中国铁路总公司</t>
  </si>
  <si>
    <t>中国铁道科学研究院</t>
  </si>
  <si>
    <t>交通运输部公路科学研究院</t>
  </si>
  <si>
    <t>文化部</t>
  </si>
  <si>
    <t>中国艺术研究院</t>
  </si>
  <si>
    <t>国家广播电影电视总局</t>
  </si>
  <si>
    <t>中国电影艺术研究中心</t>
  </si>
  <si>
    <t>中国疾病预防控制中心</t>
  </si>
  <si>
    <t>中日友好临床医学研究所</t>
  </si>
  <si>
    <t>卫生部老年医学研究所</t>
  </si>
  <si>
    <t>中国气象局</t>
  </si>
  <si>
    <t>中国气象科学研究院</t>
  </si>
  <si>
    <t>国家海洋局</t>
  </si>
  <si>
    <t>第一海洋研究所</t>
  </si>
  <si>
    <t>第二海洋研究所</t>
  </si>
  <si>
    <t>第三海洋研究所</t>
  </si>
  <si>
    <t>国家海洋环境预报中心</t>
  </si>
  <si>
    <t>国家海洋技术中心</t>
  </si>
  <si>
    <t>中国地震局地球物理研究所</t>
  </si>
  <si>
    <t>中国地震局地质研究所</t>
  </si>
  <si>
    <t>中国地震局兰州地震研究所</t>
  </si>
  <si>
    <t>中国地震局地震研究所</t>
  </si>
  <si>
    <t>中国地震局地震预测研究所</t>
  </si>
  <si>
    <t>中国地震局工程力学研究所</t>
  </si>
  <si>
    <t>中国地震局地壳应力研究所</t>
  </si>
  <si>
    <t>国家质量监督检验检疫总局</t>
  </si>
  <si>
    <t>中国计量科学研究院</t>
  </si>
  <si>
    <t>国家林业局</t>
  </si>
  <si>
    <t>中国林业科学研究院</t>
  </si>
  <si>
    <t>环境保护部</t>
  </si>
  <si>
    <t>中国环境科学研究院</t>
  </si>
  <si>
    <t>国家烟草专卖局</t>
  </si>
  <si>
    <t>郑州烟草研究院</t>
  </si>
  <si>
    <t>国家食品药品监督管理总局</t>
  </si>
  <si>
    <t>中国食品药品检定研究院</t>
  </si>
  <si>
    <t>国家测绘局</t>
  </si>
  <si>
    <t>中国测绘科学研究院</t>
  </si>
  <si>
    <t>国家中医药管理局</t>
  </si>
  <si>
    <t>中国中医科学院</t>
  </si>
  <si>
    <t>国家行政学院</t>
  </si>
  <si>
    <t>中国工程物理研究院</t>
  </si>
  <si>
    <t>中国工程物理研究院北京研究生部</t>
  </si>
  <si>
    <t>中国社会科学院</t>
  </si>
  <si>
    <t>中国社会科学院研究生院</t>
  </si>
  <si>
    <t>中国石油化工集团公司</t>
  </si>
  <si>
    <t>北京化工研究院</t>
  </si>
  <si>
    <t>石油化工科学研究院</t>
  </si>
  <si>
    <t>中国石油天然气集团公司</t>
  </si>
  <si>
    <t>中国石油勘探开发研究院</t>
  </si>
  <si>
    <t>国家电网公司</t>
  </si>
  <si>
    <t>中国电力科学研究院</t>
  </si>
  <si>
    <t>国网电力科学研究院</t>
  </si>
  <si>
    <t>中国电子科技集团公司</t>
  </si>
  <si>
    <t>华北计算技术研究所</t>
  </si>
  <si>
    <t>北京真空电子技术研究所</t>
  </si>
  <si>
    <t>河北半导体研究所</t>
  </si>
  <si>
    <t>南京电子技术研究所</t>
  </si>
  <si>
    <t>中国电波传播研究所</t>
  </si>
  <si>
    <t>南京电子器件研究所</t>
  </si>
  <si>
    <t>西南通信研究所</t>
  </si>
  <si>
    <t>华东计算技术研究所</t>
  </si>
  <si>
    <t>石家庄通信测控技术研究所</t>
  </si>
  <si>
    <t>华北光电技术研究所</t>
  </si>
  <si>
    <t>中国医药集团总公司</t>
  </si>
  <si>
    <t>北京生物制品研究所</t>
  </si>
  <si>
    <t>上海生物制品研究所</t>
  </si>
  <si>
    <t>武汉生物制品研究所</t>
  </si>
  <si>
    <t>兰州生物制品研究所</t>
  </si>
  <si>
    <t>长春生物制品研究所</t>
  </si>
  <si>
    <t>中国中钢集团公司</t>
  </si>
  <si>
    <t>中钢集团马鞍山矿山研究院</t>
  </si>
  <si>
    <t>中钢集团洛阳耐火材料研究院</t>
  </si>
  <si>
    <t>中钢集团天津地质研究院</t>
  </si>
  <si>
    <t>中钢集团武汉安全环保研究院</t>
  </si>
  <si>
    <t>煤炭科学研究总院</t>
  </si>
  <si>
    <t>机械科学研究院</t>
  </si>
  <si>
    <t>机械科学研究总院</t>
  </si>
  <si>
    <t>北京机械工业自动化研究所</t>
  </si>
  <si>
    <t>北京机电研究所</t>
  </si>
  <si>
    <t>沈阳铸造研究所</t>
  </si>
  <si>
    <t>哈尔滨焊接研究所</t>
  </si>
  <si>
    <t>郑州机械研究所</t>
  </si>
  <si>
    <t>武汉材料保护研究所</t>
  </si>
  <si>
    <t>中国建筑科学研究院</t>
  </si>
  <si>
    <t>中国建筑设计研究院</t>
  </si>
  <si>
    <t>钢铁研究总院</t>
  </si>
  <si>
    <t>中冶建筑研究总院有限公司</t>
  </si>
  <si>
    <t>冶金自动化研究设计院</t>
  </si>
  <si>
    <t>中国农业机械化科学研究院</t>
  </si>
  <si>
    <t>北京橡胶工业研究设计院</t>
  </si>
  <si>
    <t>轻工业环境保护研究所</t>
  </si>
  <si>
    <t>中国食品发酵工业研究院</t>
  </si>
  <si>
    <t>中国制浆造纸研究院</t>
  </si>
  <si>
    <t>中国建筑材料科学研究总院</t>
  </si>
  <si>
    <t>北京矿冶研究总院</t>
  </si>
  <si>
    <t>北京有色金属研究总院</t>
  </si>
  <si>
    <t>北京市劳动保护科学研究所</t>
  </si>
  <si>
    <t>北京市环境保护科学研究院</t>
  </si>
  <si>
    <t>北京市心肺血管疾病研究所</t>
  </si>
  <si>
    <t>北京市市政工程研究院</t>
  </si>
  <si>
    <t>北京市结核病胸部肿瘤研究所</t>
  </si>
  <si>
    <t>北京市创伤骨科研究所</t>
  </si>
  <si>
    <t>首都儿科研究所</t>
  </si>
  <si>
    <t>中国日用化学工业研究院</t>
  </si>
  <si>
    <t>山西省中医药研究院</t>
  </si>
  <si>
    <t>沈阳化工研究院</t>
  </si>
  <si>
    <t>黑龙江省中医药科学院</t>
  </si>
  <si>
    <t>黑龙江省社会科学院</t>
  </si>
  <si>
    <t>黑龙江省科学院</t>
  </si>
  <si>
    <t>上海材料研究所</t>
  </si>
  <si>
    <t>上海内燃机研究所</t>
  </si>
  <si>
    <t>上海化工研究院</t>
  </si>
  <si>
    <t>上海船舶运输科学研究所</t>
  </si>
  <si>
    <t>上海医药工业研究院</t>
  </si>
  <si>
    <t>上海市计算技术研究所</t>
  </si>
  <si>
    <t>上海国际问题研究所</t>
  </si>
  <si>
    <t>上海社会科学院</t>
  </si>
  <si>
    <t>江苏省植物研究所</t>
  </si>
  <si>
    <t>江苏省血吸虫病防治研究所</t>
  </si>
  <si>
    <t>浙江省医学科学院</t>
  </si>
  <si>
    <t>湖北省社会科学院</t>
  </si>
  <si>
    <t>长沙矿冶研究院</t>
  </si>
  <si>
    <t>长沙矿山研究院</t>
  </si>
  <si>
    <t>广东省社会科学院</t>
  </si>
  <si>
    <t>广东省心血管病研究所</t>
  </si>
  <si>
    <t>四川省社会科学院</t>
  </si>
  <si>
    <t>昆明贵金属研究所</t>
  </si>
  <si>
    <t>西安热工研究院有限公司</t>
  </si>
  <si>
    <t>天华化工机械及自动化研究设计院有限公司</t>
  </si>
  <si>
    <t>三、党校</t>
  </si>
  <si>
    <t>中共中央党校</t>
  </si>
  <si>
    <t>中共北京市委党校</t>
  </si>
  <si>
    <t>中共辽宁省委党校</t>
  </si>
  <si>
    <t>中共吉林省委党校</t>
  </si>
  <si>
    <t>中共黑龙江省委党校</t>
  </si>
  <si>
    <t>中共上海市委党校</t>
  </si>
  <si>
    <t>中共江苏省委党校</t>
  </si>
  <si>
    <t>中共浙江省委党校</t>
  </si>
  <si>
    <t>中共山东省委党校</t>
  </si>
  <si>
    <t>中共湖北省委党校</t>
  </si>
  <si>
    <t>中共湖南省委党校</t>
  </si>
  <si>
    <t>中共广东省委党校</t>
  </si>
  <si>
    <t>中共重庆市委党校</t>
  </si>
  <si>
    <t>中共四川省委党校</t>
  </si>
  <si>
    <t>中共陕西省委党校</t>
  </si>
  <si>
    <t>附件2：</t>
  </si>
  <si>
    <t>2015年协同创新中心研究生专项招生计划</t>
  </si>
  <si>
    <t>中心名称</t>
  </si>
  <si>
    <t>参与单位名称</t>
  </si>
  <si>
    <t>博士增量安排</t>
  </si>
  <si>
    <t>存量调整</t>
  </si>
  <si>
    <t>博士</t>
  </si>
  <si>
    <t>硕士</t>
  </si>
  <si>
    <t>量子物质科学协同创新中心</t>
  </si>
  <si>
    <t>小计</t>
  </si>
  <si>
    <t>中科院物理所</t>
  </si>
  <si>
    <t>轨道交通安全协同创新中心</t>
  </si>
  <si>
    <t>司法文明协同创新中心</t>
  </si>
  <si>
    <t>天津化学化工协同创新中心</t>
  </si>
  <si>
    <t>河南粮食作物协同创新中心</t>
  </si>
  <si>
    <t>先进航空发动机
协同创新中心</t>
  </si>
  <si>
    <t>宇航科学与技术
协同创新中心</t>
  </si>
  <si>
    <t>中国南海研究协同创新中心</t>
  </si>
  <si>
    <t>苏州纳米科技协同创新中心</t>
  </si>
  <si>
    <t>中科院苏州纳米所</t>
  </si>
  <si>
    <t>江苏先进生物与化学制造
协同创新中心</t>
  </si>
  <si>
    <t>长三角绿色制药
协同创新中心</t>
  </si>
  <si>
    <t>量子信息与量子科技前沿
协同创新中心</t>
  </si>
  <si>
    <t>有色金属先进结构材料与制造
协同创新中心</t>
  </si>
  <si>
    <t>生物治疗协同创新中心</t>
  </si>
  <si>
    <t xml:space="preserve">人工微结构科学与技术
协同创新中心 </t>
  </si>
  <si>
    <t>能源材料化学协同创新中心</t>
  </si>
  <si>
    <t xml:space="preserve">IFSA协同创新中心  </t>
  </si>
  <si>
    <t xml:space="preserve">感染性疾病诊治协同创新中心 </t>
  </si>
  <si>
    <t>国家领土主权与海洋权益
协同创新中心</t>
  </si>
  <si>
    <t xml:space="preserve">中国基础教育质量监测
协同创新中心  </t>
  </si>
  <si>
    <t xml:space="preserve">中国特色社会主义经济建设
协同创新中心  </t>
  </si>
  <si>
    <t xml:space="preserve">出土文献与中国古代文明研究
协同创新中心 </t>
  </si>
  <si>
    <t>两岸关系和平发展
协同创新中心</t>
  </si>
  <si>
    <t xml:space="preserve">信息感知技术协同创新中心   </t>
  </si>
  <si>
    <t xml:space="preserve">地球空间信息技术
协同创新中心 </t>
  </si>
  <si>
    <t xml:space="preserve">高性能计算协同创新中心  </t>
  </si>
  <si>
    <t xml:space="preserve">无线通信技术协同创新中心 </t>
  </si>
  <si>
    <t xml:space="preserve">先进核能技术协同创新中心    </t>
  </si>
  <si>
    <t xml:space="preserve">钢铁共性技术协同创新中心   </t>
  </si>
  <si>
    <t xml:space="preserve">煤炭分级转化清洁发电
协同创新中心     </t>
  </si>
  <si>
    <t>高端制造装备协同创新中心</t>
  </si>
  <si>
    <t xml:space="preserve">高新船舶与深海开发装备
协同创新中心    </t>
  </si>
  <si>
    <t xml:space="preserve">智能型新能源汽车
协同创新中心  </t>
  </si>
  <si>
    <t xml:space="preserve">未来媒体网络协同创新中心   </t>
  </si>
  <si>
    <t xml:space="preserve">辽宁重大装备制造
协同创新中心    </t>
  </si>
  <si>
    <t xml:space="preserve">南方粮油作物协同创新中心  </t>
  </si>
  <si>
    <t xml:space="preserve">北京电动车辆协同创新中心   </t>
  </si>
  <si>
    <t>重庆自主品牌汽车
协同创新中心</t>
  </si>
  <si>
    <r>
      <t>附件3</t>
    </r>
    <r>
      <rPr>
        <sz val="16"/>
        <rFont val="宋体"/>
        <family val="0"/>
      </rPr>
      <t>：</t>
    </r>
  </si>
  <si>
    <t>2015年“千人计划”研究生专项招生计划</t>
  </si>
  <si>
    <t>附件4:</t>
  </si>
  <si>
    <t>2015年高等学校与科研机构联合培养研究生                                  试点工作专项招生计划</t>
  </si>
  <si>
    <t>招生单位</t>
  </si>
  <si>
    <t>联合培养单位</t>
  </si>
  <si>
    <t>其中：</t>
  </si>
  <si>
    <t>高校  计划</t>
  </si>
  <si>
    <t>院所  计划</t>
  </si>
  <si>
    <t>一、高等学校与中国科学院院所联合培养计划合计</t>
  </si>
  <si>
    <t>中国科学院大学（化学研究所）</t>
  </si>
  <si>
    <t>国家纳米科学中心</t>
  </si>
  <si>
    <t>中国科学院大学（半导体研究所）</t>
  </si>
  <si>
    <t>中国科学院大学(软件研究所)</t>
  </si>
  <si>
    <t>中国科学院大学（过程工程研究所）</t>
  </si>
  <si>
    <t>中国科学院大学（工程热物理研究所）</t>
  </si>
  <si>
    <t>中国科学院大学（动物研究所）</t>
  </si>
  <si>
    <t>中国科学院大学（微生物研究所）</t>
  </si>
  <si>
    <t>中国科学院大学（生态环境研究中心）</t>
  </si>
  <si>
    <t>中国科学院大学（植物研究所）</t>
  </si>
  <si>
    <t>中国科学院大学（地理科学与资源研究所）</t>
  </si>
  <si>
    <t>中国科学院大学（物理研究所）</t>
  </si>
  <si>
    <t>中国科学院大学（宁波材料技术与工程研究所）</t>
  </si>
  <si>
    <t>中国科学院大学（城市环境研究所）</t>
  </si>
  <si>
    <t>中国科学技术大学（金属研究所）</t>
  </si>
  <si>
    <t>中国科学院大学（大连化学物理研究所）</t>
  </si>
  <si>
    <t>中国科学院大学（长春光学精密机械与物理研究所）</t>
  </si>
  <si>
    <t>中国科学院大学（长春应用化学研究所）</t>
  </si>
  <si>
    <t>中国科学院大学（上海应用物理研究所）</t>
  </si>
  <si>
    <t>中国科学院大学（上海硅酸盐研究所）</t>
  </si>
  <si>
    <t>中国科学院大学（上海生命科学研究院）</t>
  </si>
  <si>
    <t>中国科学院大学（上海光学精密机械研究所）</t>
  </si>
  <si>
    <t>中国科学院大学（生物物理研究所）</t>
  </si>
  <si>
    <t>中国科学院大学（软件研究所）</t>
  </si>
  <si>
    <t>中国科学院大学（上海药物研究所）</t>
  </si>
  <si>
    <t>中国科学院大学（上海有机化学研究所）</t>
  </si>
  <si>
    <t>中国科学院大学（高能物理研究所）</t>
  </si>
  <si>
    <t>中国科学院大学（声学研究所）</t>
  </si>
  <si>
    <t>中国科学院大学（大气物理研究所）</t>
  </si>
  <si>
    <t>中国科学院大学（紫金山天文台）</t>
  </si>
  <si>
    <t>中国科学院大学（数学与系统科学研究院）</t>
  </si>
  <si>
    <t>中国科学院大学（青岛生物能源与过程研究所）</t>
  </si>
  <si>
    <t>中国科学院大学（电子学研究所）</t>
  </si>
  <si>
    <t>中国科学院大学（武汉病毒研究所）</t>
  </si>
  <si>
    <t>中国科学院大学（物理与数学研究所）</t>
  </si>
  <si>
    <t>中国科学院大学（武汉岩土力学研究所）</t>
  </si>
  <si>
    <t>中国科学院大学（水生生物研究所）</t>
  </si>
  <si>
    <t>中国科学院大学（地质与地球物理研究所）</t>
  </si>
  <si>
    <t>中国科学院大学（光电技术研究所）</t>
  </si>
  <si>
    <t>中国科学院大学（成都生物研究所）</t>
  </si>
  <si>
    <t>中国科学院大学（成都山地灾害与环境研究所）</t>
  </si>
  <si>
    <t>中国科学院大学（西安光学精密机械研究所）</t>
  </si>
  <si>
    <t>中国科学院大学（国家授时中心）</t>
  </si>
  <si>
    <t>中国科学院大学（遗传与发育生物学研究所）</t>
  </si>
  <si>
    <t>中国科学院大学（近代物理研究所）</t>
  </si>
  <si>
    <t>中国科学院大学（兰州化学物理研究所）</t>
  </si>
  <si>
    <t>中国科学院大学（寒区旱区环境与工程研究所）</t>
  </si>
  <si>
    <t>中国科学院大学(理化技术研究所)</t>
  </si>
  <si>
    <t>中国科学院大学(数学与系统科学研究院)</t>
  </si>
  <si>
    <t>中国科学院大学（计算机网络信息中心）</t>
  </si>
  <si>
    <t>中国科学院大学（福建物质结构研究所）</t>
  </si>
  <si>
    <t>中国科学院大学（昆明植物研究所）</t>
  </si>
  <si>
    <t>中国科学院大学（昆明动物研究所）</t>
  </si>
  <si>
    <t>中国科学院大学（新疆理化技术研究所）</t>
  </si>
  <si>
    <t>中国科学院大学（新疆生态与地理环境研究所）</t>
  </si>
  <si>
    <t>二、高等学校与工程院所联合培养计划合计</t>
  </si>
  <si>
    <t>中国地震局地球物理所</t>
  </si>
  <si>
    <t>中国航天空气动力技术研究院</t>
  </si>
  <si>
    <t>中国船舰研究院</t>
  </si>
  <si>
    <t>中国纺织科学研究院</t>
  </si>
  <si>
    <t>国家海洋局第一海洋研究所</t>
  </si>
  <si>
    <t>国家海洋局第二海洋研究所</t>
  </si>
  <si>
    <t>国家海洋局第三海洋研究所</t>
  </si>
  <si>
    <t>国家海洋局环境预报中心</t>
  </si>
  <si>
    <t>湖南省农业科学院</t>
  </si>
  <si>
    <t>国家计算机网络与信息安全管理中心</t>
  </si>
  <si>
    <t>中国航天科工集团公司第三研究院（31所）</t>
  </si>
  <si>
    <t>中国航天科技集团第一研究院</t>
  </si>
  <si>
    <t>三、高等学校与其他科研机构联合培养计划总合计</t>
  </si>
  <si>
    <t>北京生命科学研究所</t>
  </si>
  <si>
    <t>中国人民银行金融研究所</t>
  </si>
  <si>
    <t>附件5：</t>
  </si>
  <si>
    <t>2015年联合培养单位招生计划安排</t>
  </si>
  <si>
    <t>一、联合培养单位招生计划安排（博士生）</t>
  </si>
  <si>
    <t>合作单位</t>
  </si>
  <si>
    <t>学科专业</t>
  </si>
  <si>
    <t>招生规模</t>
  </si>
  <si>
    <t>社会学</t>
  </si>
  <si>
    <t>测试计量技术及仪器</t>
  </si>
  <si>
    <t>材料学</t>
  </si>
  <si>
    <t>中医内科学</t>
  </si>
  <si>
    <t>江西中医学院</t>
  </si>
  <si>
    <t>中药学</t>
  </si>
  <si>
    <t>民族医学（藏医学）</t>
  </si>
  <si>
    <t>会计学</t>
  </si>
  <si>
    <t>运动人体科学</t>
  </si>
  <si>
    <t>人体解剖与组织胚胎学</t>
  </si>
  <si>
    <t>纺织材料与纺织品设计</t>
  </si>
  <si>
    <t>矿物学（岩石学、矿床学）</t>
  </si>
  <si>
    <t>生物学、基础医学</t>
  </si>
  <si>
    <t>体育教育训练学</t>
  </si>
  <si>
    <t>油气田开发工程</t>
  </si>
  <si>
    <t>油气储运工程</t>
  </si>
  <si>
    <t>工业催化</t>
  </si>
  <si>
    <t>道路与铁道工程</t>
  </si>
  <si>
    <t>机械设计及理论</t>
  </si>
  <si>
    <t>信号与信息处理</t>
  </si>
  <si>
    <t>专门史</t>
  </si>
  <si>
    <t>气象学</t>
  </si>
  <si>
    <t>中国航天员科研训练中心</t>
  </si>
  <si>
    <t>人机与环境工程</t>
  </si>
  <si>
    <r>
      <t>注：</t>
    </r>
    <r>
      <rPr>
        <sz val="11.5"/>
        <rFont val="黑体"/>
        <family val="3"/>
      </rPr>
      <t>浙江大学与杭州师范大学联合培养计划为支持“千人计划”人才引进工作专项计划。</t>
    </r>
  </si>
  <si>
    <t>二、联合培养单位招生计划安排（硕士生）</t>
  </si>
  <si>
    <t>生物化学与分子生物学</t>
  </si>
  <si>
    <t>劳动卫生与环境卫生学</t>
  </si>
  <si>
    <t>密码学</t>
  </si>
  <si>
    <t>甘肃省委党校</t>
  </si>
  <si>
    <t>马克思主义基本原理</t>
  </si>
  <si>
    <t>思想政治教育</t>
  </si>
  <si>
    <t>福建省委党校</t>
  </si>
  <si>
    <t>中共党史</t>
  </si>
  <si>
    <t>附件6（教民厅〔2014〕5号）：</t>
  </si>
  <si>
    <t>2015年“少数民族高层次骨干人才”研究生招生计划</t>
  </si>
  <si>
    <t>博士生规模</t>
  </si>
  <si>
    <t>硕士生规模</t>
  </si>
  <si>
    <t>合　　　　计</t>
  </si>
  <si>
    <t>教　育　部</t>
  </si>
  <si>
    <t>　</t>
  </si>
  <si>
    <t>中国矿业大学(北京)</t>
  </si>
  <si>
    <t>中国石油大学(北京)</t>
  </si>
  <si>
    <t>中国地质大学(北京)</t>
  </si>
  <si>
    <t>中国石油大学(华东)</t>
  </si>
  <si>
    <t>中国地质大学(武汉)</t>
  </si>
  <si>
    <t>公  安  部</t>
  </si>
  <si>
    <t xml:space="preserve">中国科学院 </t>
  </si>
  <si>
    <t>地方院校</t>
  </si>
  <si>
    <t>长春师范学院</t>
  </si>
  <si>
    <t>科研院所</t>
  </si>
  <si>
    <t>财政部财政研究所</t>
  </si>
  <si>
    <t>附件7：</t>
  </si>
  <si>
    <t>2015年对口支援西部地区高校定向培养研究生计划</t>
  </si>
  <si>
    <t>支援高校名称</t>
  </si>
  <si>
    <t>博士计划</t>
  </si>
  <si>
    <t>硕士计划</t>
  </si>
  <si>
    <t>受援高校名称（博士、硕士）</t>
  </si>
  <si>
    <t>合计</t>
  </si>
  <si>
    <t>西藏大学（1，5）</t>
  </si>
  <si>
    <t>新疆财经大学（2，0）,延安大学（2，0）,
西藏民族学院（1，0）</t>
  </si>
  <si>
    <t>新疆大学（3，0），青海大学（3，0）</t>
  </si>
  <si>
    <t>西藏大学（1，0），塔里木大学（2，1）</t>
  </si>
  <si>
    <t>新疆农业大学（2，0）</t>
  </si>
  <si>
    <t>新疆医科大学（4，0），西藏藏医学院（4，0）</t>
  </si>
  <si>
    <t>西北师范大学（12，0）</t>
  </si>
  <si>
    <t>西藏民族学院（1，0），新疆大学（2，0）</t>
  </si>
  <si>
    <t>石河子大学（1，0 ）</t>
  </si>
  <si>
    <t>贵州财经大学（4，0 ），新疆财经大学（2，0 ）</t>
  </si>
  <si>
    <t>塔里木大学（2，0）</t>
  </si>
  <si>
    <t>延安大学（2，0 ）</t>
  </si>
  <si>
    <t>呼和浩特民族学院（12，7）</t>
  </si>
  <si>
    <t>新疆艺术学院（1，2）</t>
  </si>
  <si>
    <t>新疆艺术学院(1，0）</t>
  </si>
  <si>
    <t>新疆艺术学院（2，2）</t>
  </si>
  <si>
    <t>青海大学（2，0）</t>
  </si>
  <si>
    <t>贵州工程应用技术学院（3，0）</t>
  </si>
  <si>
    <t>海南大学（4，6）青海民族大学（8，0）</t>
  </si>
  <si>
    <t>延边大学（4，0），喀什师范学院（9，0 ）</t>
  </si>
  <si>
    <t>新疆医科大学（4，0）</t>
  </si>
  <si>
    <t>宁夏理工学院（4，38）</t>
  </si>
  <si>
    <t>伊犁师范学院（6，12）</t>
  </si>
  <si>
    <t>大连民族学院（4，1），新疆大学（1，0）</t>
  </si>
  <si>
    <t>云南大学（4，10 ），河西学院（12，10）</t>
  </si>
  <si>
    <t>新疆大学（2，0 ），井冈山大学（10，3）</t>
  </si>
  <si>
    <t>青海大学（2，0 ）、石河子大学（3，0）</t>
  </si>
  <si>
    <t>新疆师范大学（9，0），西藏民族学院（1，1 ）</t>
  </si>
  <si>
    <t>新疆大学（1，0）</t>
  </si>
  <si>
    <t>西北大学（12，0）伊犁师范学院（6，1）</t>
  </si>
  <si>
    <t>重庆三峡学院（4，0），兰州理工大学（5，0），
西藏民族学院（1，0）</t>
  </si>
  <si>
    <t>西藏大学（0，1），新疆农业大学（10，0）</t>
  </si>
  <si>
    <t>贵州大学（12，0），塔里木大学（4，8）</t>
  </si>
  <si>
    <t>北方民族大学（12，0）</t>
  </si>
  <si>
    <t>西南科技大学（12，0），新疆师范大学（3，0）</t>
  </si>
  <si>
    <t>贵州师范大学（12，0），西藏民族学院（2，1）</t>
  </si>
  <si>
    <t>昌吉学院（4，0），宁夏医科大学（2，5）</t>
  </si>
  <si>
    <t>乐山师范学院（4，5 ），西藏大学（1，5），
新疆大学（1，0）</t>
  </si>
  <si>
    <t>重庆医科大学（6，3 ），石河子大学（6，0）</t>
  </si>
  <si>
    <t>塔里木大学（4，10），石河子大学（1，0）</t>
  </si>
  <si>
    <t>大理学院（3，0），喀什师范学院（3，0），
贵州师范学院（4，0）</t>
  </si>
  <si>
    <t>新疆大学（4，0 ）</t>
  </si>
  <si>
    <t>西南民族大学（12，0）</t>
  </si>
  <si>
    <t>西藏民族学院（2，0），吉首大学（8，6）</t>
  </si>
  <si>
    <t>广西大学（11，0），贵州民族学院（12，0）</t>
  </si>
  <si>
    <t>西藏大学（1，2）</t>
  </si>
  <si>
    <t>石河子大学（1，0 ），中南民族大学（7，0）</t>
  </si>
  <si>
    <t>贵州工程应用技术学院（2，0），和田师范专科学校（1，4）</t>
  </si>
  <si>
    <t>湖北民族学院（12，0 ），西北民族大学（12，0 ）</t>
  </si>
  <si>
    <t>新疆大学（1,0）</t>
  </si>
  <si>
    <t>青海大学（3，0）</t>
  </si>
  <si>
    <t>昌吉学院（4，1），青海师范大学（12，0）</t>
  </si>
  <si>
    <r>
      <t>附件8</t>
    </r>
    <r>
      <rPr>
        <b/>
        <sz val="12"/>
        <rFont val="黑体"/>
        <family val="3"/>
      </rPr>
      <t>：</t>
    </r>
  </si>
  <si>
    <t>2015年高校思想政治理论课教师攻读                             博士学位招生计划</t>
  </si>
  <si>
    <t xml:space="preserve">华东师范大学 </t>
  </si>
  <si>
    <r>
      <t>附件9</t>
    </r>
    <r>
      <rPr>
        <sz val="12"/>
        <rFont val="宋体"/>
        <family val="0"/>
      </rPr>
      <t>：</t>
    </r>
  </si>
  <si>
    <t>2015年高校辅导员攻读思想政治教育专业                           博士学位招生计划</t>
  </si>
  <si>
    <t>附件10：</t>
  </si>
  <si>
    <t>2015年“农村学校教育硕士师资培养计划”
专项招生计划</t>
  </si>
  <si>
    <t>序号</t>
  </si>
  <si>
    <t>省份</t>
  </si>
  <si>
    <t>招生培养学校</t>
  </si>
  <si>
    <t>推荐学校</t>
  </si>
  <si>
    <t>学校名称</t>
  </si>
  <si>
    <t>推荐名额</t>
  </si>
  <si>
    <t>合  计</t>
  </si>
  <si>
    <t>贵州</t>
  </si>
  <si>
    <t xml:space="preserve"> 新疆师范大学</t>
  </si>
  <si>
    <t>附件11：</t>
  </si>
  <si>
    <t>“援藏计划”硕士生专项招生计划</t>
  </si>
  <si>
    <t>招生计划</t>
  </si>
  <si>
    <t>附件12：（暂不宜公开内容）</t>
  </si>
  <si>
    <r>
      <t>附件1</t>
    </r>
    <r>
      <rPr>
        <b/>
        <sz val="14"/>
        <color indexed="8"/>
        <rFont val="黑体"/>
        <family val="3"/>
      </rPr>
      <t>3：</t>
    </r>
  </si>
  <si>
    <t>“服务国家特殊需求人才培养项目”试点高校                            研究生专项招生计划</t>
  </si>
  <si>
    <t>附件14：</t>
  </si>
  <si>
    <t>2015年博士生分专业招生计划汇总表</t>
  </si>
  <si>
    <t>招生单位名称（盖章）：</t>
  </si>
  <si>
    <t>填表人：</t>
  </si>
  <si>
    <t>联系人电话：</t>
  </si>
  <si>
    <t>学术型专业/专业学位类别（领域）代码</t>
  </si>
  <si>
    <t>学术型专业/专业学位类别（领域）名称</t>
  </si>
  <si>
    <t>招生导师人数</t>
  </si>
  <si>
    <t>合     计</t>
  </si>
  <si>
    <t>注：1、本表于4月20日前送交主管部门及省级招办，由主管部门和省级招办汇总后于4月22日前报送至教育部发展规划司、高校学生司、国家发改委社会司。</t>
  </si>
  <si>
    <t xml:space="preserve">    2、本表“招生规模”合计数与国家下达数相同。</t>
  </si>
  <si>
    <t>附件15：</t>
  </si>
  <si>
    <t>2015年硕士生分专业招生计划汇总表</t>
  </si>
  <si>
    <r>
      <t xml:space="preserve"> </t>
    </r>
    <r>
      <rPr>
        <sz val="11.5"/>
        <rFont val="黑体"/>
        <family val="3"/>
      </rPr>
      <t>招生单位名称（盖章）：</t>
    </r>
    <r>
      <rPr>
        <sz val="11.5"/>
        <rFont val="Times New Roman"/>
        <family val="1"/>
      </rPr>
      <t xml:space="preserve">                                           </t>
    </r>
    <r>
      <rPr>
        <sz val="11.5"/>
        <rFont val="黑体"/>
        <family val="3"/>
      </rPr>
      <t>填表人：</t>
    </r>
    <r>
      <rPr>
        <sz val="11.5"/>
        <rFont val="Times New Roman"/>
        <family val="1"/>
      </rPr>
      <t xml:space="preserve">                     </t>
    </r>
    <r>
      <rPr>
        <sz val="11.5"/>
        <rFont val="黑体"/>
        <family val="3"/>
      </rPr>
      <t>联系电话：</t>
    </r>
  </si>
  <si>
    <t>单考计划</t>
  </si>
  <si>
    <t>接收推免生人数</t>
  </si>
  <si>
    <t>接收农村师资计划</t>
  </si>
  <si>
    <t>长学制转入</t>
  </si>
  <si>
    <t>强军计划</t>
  </si>
  <si>
    <t>援藏计划</t>
  </si>
  <si>
    <r>
      <t>合</t>
    </r>
    <r>
      <rPr>
        <sz val="11.5"/>
        <rFont val="宋体"/>
        <family val="0"/>
      </rPr>
      <t xml:space="preserve">    </t>
    </r>
    <r>
      <rPr>
        <sz val="11.5"/>
        <rFont val="黑体"/>
        <family val="3"/>
      </rPr>
      <t>计</t>
    </r>
  </si>
  <si>
    <t xml:space="preserve">    2、本表“招生规模”合计数应与国家下达数相同。</t>
  </si>
  <si>
    <t xml:space="preserve">    3、“接收推免生人数”指接收本校和外校人数之和，且应与2015年本校硕士生报考库中接收的推免人数一致。</t>
  </si>
  <si>
    <t xml:space="preserve">    4、“单考计划”中不含“强军计划”、“援藏计划”。</t>
  </si>
  <si>
    <t xml:space="preserve">    5、“接收推免生人数”中不含“接收农村师资计划”。</t>
  </si>
  <si>
    <t>附件16：</t>
  </si>
  <si>
    <t>2015年研究生分专业招生计划数据库结构表</t>
  </si>
  <si>
    <t>一、2015年博士研究生分专业招生计划数据库结构表</t>
  </si>
  <si>
    <t>库名：招生单位代码+BSJH</t>
  </si>
  <si>
    <t>汉字名称</t>
  </si>
  <si>
    <t>字段名称</t>
  </si>
  <si>
    <t>类型</t>
  </si>
  <si>
    <t>长度</t>
  </si>
  <si>
    <t>招生单位代码</t>
  </si>
  <si>
    <t>Dwdm</t>
  </si>
  <si>
    <t>C</t>
  </si>
  <si>
    <t>招生单位名称</t>
  </si>
  <si>
    <t>Dwmc</t>
  </si>
  <si>
    <t>Zydm</t>
  </si>
  <si>
    <t>Zymc</t>
  </si>
  <si>
    <t>Bsgm</t>
  </si>
  <si>
    <t>N</t>
  </si>
  <si>
    <t>招生导师数</t>
  </si>
  <si>
    <t>Dss</t>
  </si>
  <si>
    <t>注：招生单位以数据库形式于4月20日前通过研招网上报教育部。</t>
  </si>
  <si>
    <t>二、2015年硕士研究生分专业招生计划数据库结构表</t>
  </si>
  <si>
    <t>库名：招生单位代码+SSJH</t>
  </si>
  <si>
    <t>学术型专业/专业学位类别(领域)代码</t>
  </si>
  <si>
    <t>学术型专业/专业学位类别(领域)名称</t>
  </si>
  <si>
    <t>Ssgm</t>
  </si>
  <si>
    <t>Ssdkjh</t>
  </si>
  <si>
    <t>Ssjstmrs</t>
  </si>
  <si>
    <t>农村师资计划</t>
  </si>
  <si>
    <t>Ssncszjh</t>
  </si>
  <si>
    <t>cxzrs</t>
  </si>
  <si>
    <t>Ssqjjh</t>
  </si>
  <si>
    <t>Ssyzjh</t>
  </si>
  <si>
    <t>注：1.第5项(ssgm)大于第6项到第10项之和。</t>
  </si>
  <si>
    <t xml:space="preserve">    2.“接收推免生人数”必须与2015年报考库中报考本单位本专业的推免生人数相同。</t>
  </si>
  <si>
    <t xml:space="preserve">    3.“接收农村师资计划人数”必须与2015年报考中报考本单位农村师资计划人数相同。</t>
  </si>
  <si>
    <t xml:space="preserve">    4.招生单位以数据库形式于4月20日前通过研招网上报教育部。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</si>
</sst>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4"/>
      <name val="宋体"/>
      <family val="0"/>
    </font>
    <font>
      <b/>
      <sz val="11"/>
      <name val="黑体"/>
      <family val="3"/>
    </font>
    <font>
      <b/>
      <sz val="11.5"/>
      <name val="黑体"/>
      <family val="3"/>
    </font>
    <font>
      <sz val="11.5"/>
      <name val="黑体"/>
      <family val="3"/>
    </font>
    <font>
      <sz val="11.5"/>
      <name val="仿宋"/>
      <family val="3"/>
    </font>
    <font>
      <sz val="11.5"/>
      <name val="宋体"/>
      <family val="0"/>
    </font>
    <font>
      <sz val="11.5"/>
      <name val="Times New Roman"/>
      <family val="1"/>
    </font>
    <font>
      <sz val="10.5"/>
      <name val="Times New Roman"/>
      <family val="1"/>
    </font>
    <font>
      <sz val="12"/>
      <name val="宋体"/>
      <family val="0"/>
    </font>
    <font>
      <b/>
      <sz val="14"/>
      <color indexed="8"/>
      <name val="黑体"/>
      <family val="3"/>
    </font>
    <font>
      <b/>
      <sz val="11.5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8"/>
      <name val="黑体"/>
      <family val="3"/>
    </font>
    <font>
      <b/>
      <sz val="16"/>
      <color indexed="8"/>
      <name val="黑体"/>
      <family val="3"/>
    </font>
    <font>
      <b/>
      <sz val="11"/>
      <color indexed="8"/>
      <name val="黑体"/>
      <family val="3"/>
    </font>
    <font>
      <sz val="20"/>
      <name val="宋体"/>
      <family val="0"/>
    </font>
    <font>
      <sz val="11"/>
      <name val="黑体"/>
      <family val="3"/>
    </font>
    <font>
      <sz val="13.5"/>
      <name val="黑体"/>
      <family val="3"/>
    </font>
    <font>
      <sz val="15.5"/>
      <name val="黑体"/>
      <family val="3"/>
    </font>
    <font>
      <sz val="10"/>
      <name val="宋体"/>
      <family val="0"/>
    </font>
    <font>
      <sz val="15"/>
      <name val="宋体"/>
      <family val="0"/>
    </font>
    <font>
      <b/>
      <sz val="15"/>
      <name val="黑体"/>
      <family val="3"/>
    </font>
    <font>
      <sz val="11"/>
      <name val="Arial"/>
      <family val="2"/>
    </font>
    <font>
      <b/>
      <sz val="16"/>
      <name val="黑体"/>
      <family val="3"/>
    </font>
    <font>
      <b/>
      <sz val="14"/>
      <color indexed="12"/>
      <name val="黑体"/>
      <family val="3"/>
    </font>
    <font>
      <b/>
      <sz val="22"/>
      <name val="黑体"/>
      <family val="3"/>
    </font>
    <font>
      <b/>
      <sz val="18"/>
      <name val="黑体"/>
      <family val="3"/>
    </font>
    <font>
      <sz val="16"/>
      <name val="黑体"/>
      <family val="3"/>
    </font>
    <font>
      <sz val="13"/>
      <name val="黑体"/>
      <family val="3"/>
    </font>
    <font>
      <b/>
      <sz val="13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4"/>
      <color rgb="FF000000"/>
      <name val="黑体"/>
      <family val="3"/>
    </font>
    <font>
      <b/>
      <sz val="11.5"/>
      <color rgb="FF000000"/>
      <name val="黑体"/>
      <family val="3"/>
    </font>
    <font>
      <sz val="12"/>
      <color rgb="FF000000"/>
      <name val="黑体"/>
      <family val="3"/>
    </font>
    <font>
      <b/>
      <sz val="12"/>
      <color rgb="FF000000"/>
      <name val="黑体"/>
      <family val="3"/>
    </font>
    <font>
      <sz val="11"/>
      <color rgb="FF000000"/>
      <name val="黑体"/>
      <family val="3"/>
    </font>
    <font>
      <b/>
      <sz val="16"/>
      <color rgb="FF000000"/>
      <name val="黑体"/>
      <family val="3"/>
    </font>
    <font>
      <b/>
      <sz val="11"/>
      <color rgb="FF000000"/>
      <name val="黑体"/>
      <family val="3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b/>
      <sz val="14"/>
      <color rgb="FF0000FF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>
        <color rgb="FF000000"/>
      </bottom>
    </border>
    <border>
      <left/>
      <right style="thin"/>
      <top style="medium">
        <color rgb="FF000000"/>
      </top>
      <bottom/>
    </border>
    <border>
      <left style="thin"/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5" applyNumberFormat="0" applyAlignment="0" applyProtection="0"/>
    <xf numFmtId="0" fontId="64" fillId="4" borderId="6" applyNumberFormat="0" applyAlignment="0" applyProtection="0"/>
    <xf numFmtId="0" fontId="65" fillId="4" borderId="5" applyNumberFormat="0" applyAlignment="0" applyProtection="0"/>
    <xf numFmtId="0" fontId="66" fillId="5" borderId="7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13" fillId="0" borderId="0">
      <alignment vertical="center"/>
      <protection/>
    </xf>
    <xf numFmtId="0" fontId="74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</cellStyleXfs>
  <cellXfs count="401">
    <xf numFmtId="0" fontId="0" fillId="0" borderId="0" xfId="0" applyAlignment="1">
      <alignment/>
    </xf>
    <xf numFmtId="0" fontId="7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/>
    </xf>
    <xf numFmtId="0" fontId="8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right" vertical="center" wrapText="1"/>
    </xf>
    <xf numFmtId="49" fontId="77" fillId="0" borderId="30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32" xfId="0" applyNumberFormat="1" applyFont="1" applyFill="1" applyBorder="1" applyAlignment="1">
      <alignment horizontal="center" vertical="center" wrapText="1"/>
    </xf>
    <xf numFmtId="49" fontId="77" fillId="0" borderId="33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49" fontId="77" fillId="0" borderId="16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49" fontId="77" fillId="0" borderId="34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vertical="center"/>
    </xf>
    <xf numFmtId="0" fontId="78" fillId="0" borderId="21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vertical="center"/>
    </xf>
    <xf numFmtId="0" fontId="80" fillId="0" borderId="36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/>
    </xf>
    <xf numFmtId="0" fontId="82" fillId="0" borderId="39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0" fontId="80" fillId="0" borderId="46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73" applyFont="1" applyFill="1" applyBorder="1" applyAlignment="1">
      <alignment vertical="center"/>
      <protection/>
    </xf>
    <xf numFmtId="0" fontId="13" fillId="0" borderId="0" xfId="73" applyFont="1" applyFill="1" applyBorder="1">
      <alignment/>
      <protection/>
    </xf>
    <xf numFmtId="0" fontId="3" fillId="0" borderId="0" xfId="73" applyFont="1" applyFill="1" applyBorder="1" applyAlignment="1">
      <alignment horizontal="center" vertical="center"/>
      <protection/>
    </xf>
    <xf numFmtId="0" fontId="7" fillId="0" borderId="0" xfId="73" applyFont="1" applyFill="1" applyBorder="1" applyAlignment="1">
      <alignment horizontal="right" vertical="center"/>
      <protection/>
    </xf>
    <xf numFmtId="0" fontId="7" fillId="0" borderId="41" xfId="73" applyFont="1" applyFill="1" applyBorder="1" applyAlignment="1">
      <alignment horizontal="center" vertical="center" wrapText="1"/>
      <protection/>
    </xf>
    <xf numFmtId="0" fontId="7" fillId="0" borderId="48" xfId="73" applyFont="1" applyFill="1" applyBorder="1" applyAlignment="1">
      <alignment horizontal="center" vertical="center" wrapText="1"/>
      <protection/>
    </xf>
    <xf numFmtId="0" fontId="7" fillId="0" borderId="49" xfId="73" applyFont="1" applyFill="1" applyBorder="1" applyAlignment="1">
      <alignment horizontal="center" vertical="center" wrapText="1"/>
      <protection/>
    </xf>
    <xf numFmtId="0" fontId="7" fillId="0" borderId="16" xfId="73" applyFont="1" applyFill="1" applyBorder="1" applyAlignment="1">
      <alignment horizontal="center" vertical="center" wrapText="1"/>
      <protection/>
    </xf>
    <xf numFmtId="0" fontId="7" fillId="0" borderId="17" xfId="73" applyFont="1" applyFill="1" applyBorder="1" applyAlignment="1">
      <alignment horizontal="center" vertical="center" wrapText="1"/>
      <protection/>
    </xf>
    <xf numFmtId="0" fontId="7" fillId="0" borderId="18" xfId="73" applyFont="1" applyFill="1" applyBorder="1" applyAlignment="1">
      <alignment horizontal="center" vertical="center" wrapText="1"/>
      <protection/>
    </xf>
    <xf numFmtId="0" fontId="8" fillId="0" borderId="16" xfId="73" applyFont="1" applyFill="1" applyBorder="1" applyAlignment="1">
      <alignment vertical="center" wrapText="1"/>
      <protection/>
    </xf>
    <xf numFmtId="0" fontId="8" fillId="0" borderId="17" xfId="73" applyFont="1" applyFill="1" applyBorder="1" applyAlignment="1">
      <alignment horizontal="center" vertical="center" wrapText="1"/>
      <protection/>
    </xf>
    <xf numFmtId="0" fontId="8" fillId="0" borderId="18" xfId="73" applyFont="1" applyFill="1" applyBorder="1" applyAlignment="1">
      <alignment vertical="center" wrapText="1"/>
      <protection/>
    </xf>
    <xf numFmtId="0" fontId="8" fillId="0" borderId="19" xfId="73" applyFont="1" applyFill="1" applyBorder="1" applyAlignment="1">
      <alignment vertical="center" wrapText="1"/>
      <protection/>
    </xf>
    <xf numFmtId="0" fontId="8" fillId="0" borderId="20" xfId="73" applyFont="1" applyFill="1" applyBorder="1" applyAlignment="1">
      <alignment horizontal="center" vertical="center" wrapText="1"/>
      <protection/>
    </xf>
    <xf numFmtId="0" fontId="8" fillId="0" borderId="21" xfId="73" applyFont="1" applyFill="1" applyBorder="1" applyAlignment="1">
      <alignment vertical="center" wrapText="1"/>
      <protection/>
    </xf>
    <xf numFmtId="0" fontId="8" fillId="0" borderId="10" xfId="73" applyFont="1" applyFill="1" applyBorder="1" applyAlignment="1">
      <alignment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2" xfId="73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" fillId="0" borderId="0" xfId="72" applyFont="1" applyFill="1" applyBorder="1" applyAlignment="1">
      <alignment horizontal="left" vertical="center" wrapText="1"/>
      <protection/>
    </xf>
    <xf numFmtId="0" fontId="24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8" fillId="0" borderId="0" xfId="72" applyFont="1" applyFill="1" applyBorder="1" applyAlignment="1">
      <alignment horizontal="center" vertical="center" wrapText="1"/>
      <protection/>
    </xf>
    <xf numFmtId="0" fontId="7" fillId="0" borderId="0" xfId="72" applyFont="1" applyFill="1" applyBorder="1" applyAlignment="1">
      <alignment horizontal="right" vertical="center" wrapText="1"/>
      <protection/>
    </xf>
    <xf numFmtId="0" fontId="7" fillId="0" borderId="41" xfId="72" applyFont="1" applyFill="1" applyBorder="1" applyAlignment="1">
      <alignment horizontal="center" vertical="center" wrapText="1"/>
      <protection/>
    </xf>
    <xf numFmtId="0" fontId="7" fillId="0" borderId="48" xfId="72" applyNumberFormat="1" applyFont="1" applyFill="1" applyBorder="1" applyAlignment="1">
      <alignment horizontal="center" vertical="center" wrapText="1"/>
      <protection/>
    </xf>
    <xf numFmtId="0" fontId="7" fillId="0" borderId="49" xfId="72" applyFont="1" applyFill="1" applyBorder="1" applyAlignment="1">
      <alignment horizontal="center" vertical="center" wrapText="1"/>
      <protection/>
    </xf>
    <xf numFmtId="0" fontId="7" fillId="0" borderId="24" xfId="72" applyFont="1" applyFill="1" applyBorder="1" applyAlignment="1">
      <alignment horizontal="center" vertical="center" wrapText="1"/>
      <protection/>
    </xf>
    <xf numFmtId="0" fontId="7" fillId="0" borderId="25" xfId="72" applyFont="1" applyFill="1" applyBorder="1" applyAlignment="1">
      <alignment horizontal="center" vertical="center" wrapText="1"/>
      <protection/>
    </xf>
    <xf numFmtId="0" fontId="7" fillId="0" borderId="27" xfId="72" applyFont="1" applyFill="1" applyBorder="1" applyAlignment="1">
      <alignment horizontal="center" vertical="center" wrapText="1"/>
      <protection/>
    </xf>
    <xf numFmtId="0" fontId="77" fillId="0" borderId="16" xfId="72" applyFont="1" applyFill="1" applyBorder="1" applyAlignment="1">
      <alignment vertical="center" wrapText="1"/>
      <protection/>
    </xf>
    <xf numFmtId="0" fontId="77" fillId="0" borderId="14" xfId="72" applyFont="1" applyFill="1" applyBorder="1" applyAlignment="1">
      <alignment horizontal="center" vertical="center" wrapText="1"/>
      <protection/>
    </xf>
    <xf numFmtId="0" fontId="77" fillId="0" borderId="0" xfId="72" applyFont="1" applyFill="1" applyBorder="1" applyAlignment="1">
      <alignment horizontal="center" vertical="center" wrapText="1"/>
      <protection/>
    </xf>
    <xf numFmtId="0" fontId="8" fillId="0" borderId="16" xfId="72" applyFont="1" applyFill="1" applyBorder="1" applyAlignment="1">
      <alignment horizontal="left" vertical="center" wrapText="1" indent="1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19" xfId="72" applyFont="1" applyFill="1" applyBorder="1" applyAlignment="1">
      <alignment horizontal="left" vertical="center" wrapText="1" indent="1"/>
      <protection/>
    </xf>
    <xf numFmtId="0" fontId="8" fillId="0" borderId="2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7" fillId="0" borderId="17" xfId="72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horizontal="center" vertical="center"/>
      <protection/>
    </xf>
    <xf numFmtId="0" fontId="7" fillId="0" borderId="18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22" fillId="0" borderId="24" xfId="75" applyFont="1" applyFill="1" applyBorder="1" applyAlignment="1">
      <alignment horizontal="left" vertical="center"/>
      <protection/>
    </xf>
    <xf numFmtId="0" fontId="22" fillId="0" borderId="25" xfId="75" applyFont="1" applyFill="1" applyBorder="1" applyAlignment="1">
      <alignment vertical="center"/>
      <protection/>
    </xf>
    <xf numFmtId="0" fontId="22" fillId="0" borderId="24" xfId="0" applyFont="1" applyFill="1" applyBorder="1" applyAlignment="1">
      <alignment vertical="center"/>
    </xf>
    <xf numFmtId="0" fontId="22" fillId="0" borderId="24" xfId="76" applyFont="1" applyFill="1" applyBorder="1" applyAlignment="1">
      <alignment horizontal="left" vertical="center"/>
      <protection/>
    </xf>
    <xf numFmtId="0" fontId="22" fillId="0" borderId="25" xfId="76" applyFont="1" applyFill="1" applyBorder="1" applyAlignment="1">
      <alignment vertical="center"/>
      <protection/>
    </xf>
    <xf numFmtId="0" fontId="22" fillId="0" borderId="25" xfId="76" applyFont="1" applyFill="1" applyBorder="1" applyAlignment="1">
      <alignment horizontal="center" vertical="center"/>
      <protection/>
    </xf>
    <xf numFmtId="0" fontId="22" fillId="0" borderId="24" xfId="63" applyFont="1" applyFill="1" applyBorder="1" applyAlignment="1">
      <alignment horizontal="left" vertical="center"/>
      <protection/>
    </xf>
    <xf numFmtId="0" fontId="22" fillId="0" borderId="25" xfId="63" applyFont="1" applyFill="1" applyBorder="1" applyAlignment="1">
      <alignment vertical="center"/>
      <protection/>
    </xf>
    <xf numFmtId="0" fontId="22" fillId="0" borderId="25" xfId="63" applyFont="1" applyFill="1" applyBorder="1" applyAlignment="1">
      <alignment horizontal="center" vertical="center"/>
      <protection/>
    </xf>
    <xf numFmtId="0" fontId="22" fillId="0" borderId="4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22" fillId="0" borderId="25" xfId="64" applyFont="1" applyFill="1" applyBorder="1" applyAlignment="1">
      <alignment vertical="center"/>
      <protection/>
    </xf>
    <xf numFmtId="0" fontId="22" fillId="0" borderId="25" xfId="64" applyFont="1" applyFill="1" applyBorder="1" applyAlignment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24" xfId="65" applyFont="1" applyFill="1" applyBorder="1" applyAlignment="1">
      <alignment horizontal="center" vertical="center"/>
      <protection/>
    </xf>
    <xf numFmtId="0" fontId="22" fillId="0" borderId="25" xfId="65" applyFont="1" applyFill="1" applyBorder="1" applyAlignment="1">
      <alignment vertical="center"/>
      <protection/>
    </xf>
    <xf numFmtId="0" fontId="22" fillId="0" borderId="25" xfId="65" applyFont="1" applyFill="1" applyBorder="1" applyAlignment="1">
      <alignment horizontal="center" vertical="center"/>
      <protection/>
    </xf>
    <xf numFmtId="0" fontId="22" fillId="0" borderId="24" xfId="66" applyFont="1" applyFill="1" applyBorder="1" applyAlignment="1">
      <alignment horizontal="left" vertical="center"/>
      <protection/>
    </xf>
    <xf numFmtId="0" fontId="22" fillId="0" borderId="25" xfId="66" applyFont="1" applyFill="1" applyBorder="1" applyAlignment="1">
      <alignment vertical="center"/>
      <protection/>
    </xf>
    <xf numFmtId="0" fontId="22" fillId="0" borderId="25" xfId="66" applyFont="1" applyFill="1" applyBorder="1" applyAlignment="1">
      <alignment horizontal="center" vertical="center"/>
      <protection/>
    </xf>
    <xf numFmtId="0" fontId="1" fillId="0" borderId="27" xfId="66" applyFont="1" applyFill="1" applyBorder="1" applyAlignment="1">
      <alignment horizontal="center"/>
      <protection/>
    </xf>
    <xf numFmtId="0" fontId="22" fillId="0" borderId="25" xfId="67" applyFont="1" applyFill="1" applyBorder="1" applyAlignment="1">
      <alignment vertical="center"/>
      <protection/>
    </xf>
    <xf numFmtId="0" fontId="22" fillId="0" borderId="25" xfId="67" applyFont="1" applyFill="1" applyBorder="1" applyAlignment="1">
      <alignment horizontal="center" vertical="center"/>
      <protection/>
    </xf>
    <xf numFmtId="0" fontId="22" fillId="0" borderId="24" xfId="68" applyFont="1" applyFill="1" applyBorder="1" applyAlignment="1">
      <alignment horizontal="left" vertical="center"/>
      <protection/>
    </xf>
    <xf numFmtId="0" fontId="22" fillId="0" borderId="25" xfId="68" applyFont="1" applyFill="1" applyBorder="1" applyAlignment="1">
      <alignment vertical="center"/>
      <protection/>
    </xf>
    <xf numFmtId="0" fontId="22" fillId="0" borderId="25" xfId="68" applyFont="1" applyFill="1" applyBorder="1" applyAlignment="1">
      <alignment horizontal="center" vertical="center"/>
      <protection/>
    </xf>
    <xf numFmtId="0" fontId="28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25" xfId="74" applyFont="1" applyFill="1" applyBorder="1" applyAlignment="1">
      <alignment vertical="center"/>
      <protection/>
    </xf>
    <xf numFmtId="0" fontId="22" fillId="0" borderId="46" xfId="74" applyFont="1" applyFill="1" applyBorder="1" applyAlignment="1">
      <alignment vertical="center"/>
      <protection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inden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indent="1"/>
    </xf>
    <xf numFmtId="0" fontId="22" fillId="0" borderId="19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indent="1"/>
    </xf>
    <xf numFmtId="0" fontId="22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75" fillId="0" borderId="25" xfId="70" applyFont="1" applyFill="1" applyBorder="1" applyAlignment="1">
      <alignment horizontal="center" vertical="center"/>
      <protection/>
    </xf>
    <xf numFmtId="0" fontId="75" fillId="0" borderId="27" xfId="70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vertical="center"/>
    </xf>
    <xf numFmtId="0" fontId="83" fillId="0" borderId="24" xfId="0" applyFont="1" applyBorder="1" applyAlignment="1">
      <alignment horizontal="left" vertical="center" wrapText="1"/>
    </xf>
    <xf numFmtId="0" fontId="82" fillId="0" borderId="25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/>
    </xf>
    <xf numFmtId="0" fontId="83" fillId="0" borderId="25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left" vertical="center" wrapText="1"/>
    </xf>
    <xf numFmtId="0" fontId="82" fillId="0" borderId="25" xfId="0" applyFont="1" applyFill="1" applyBorder="1" applyAlignment="1">
      <alignment horizontal="left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2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/>
    </xf>
    <xf numFmtId="0" fontId="83" fillId="0" borderId="45" xfId="0" applyFont="1" applyBorder="1" applyAlignment="1">
      <alignment horizontal="left" vertical="center" wrapText="1"/>
    </xf>
    <xf numFmtId="0" fontId="80" fillId="0" borderId="46" xfId="0" applyFont="1" applyFill="1" applyBorder="1" applyAlignment="1">
      <alignment horizontal="left" vertical="center"/>
    </xf>
    <xf numFmtId="0" fontId="83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right" vertical="center" wrapText="1"/>
    </xf>
    <xf numFmtId="49" fontId="15" fillId="0" borderId="53" xfId="0" applyNumberFormat="1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15" fillId="0" borderId="41" xfId="0" applyFont="1" applyBorder="1" applyAlignment="1">
      <alignment vertical="center" wrapText="1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57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2" xfId="69"/>
    <cellStyle name="常规 2 38" xfId="70"/>
    <cellStyle name="常规 3" xfId="71"/>
    <cellStyle name="常规 5" xfId="72"/>
    <cellStyle name="常规 6" xfId="73"/>
    <cellStyle name="常规 7" xfId="74"/>
    <cellStyle name="常规 8" xfId="75"/>
    <cellStyle name="常规 9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YBGHSJWX\Downloads\msheas2015&#30740;&#31350;&#29983;&#35745;&#21010;&#26412;(&#38468;&#20214;1&#65292;&#25253;&#21150;&#20844;&#21381;02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heas"/>
      <sheetName val="计划本"/>
    </sheetNames>
    <sheetDataSet>
      <sheetData sheetId="0">
        <row r="3">
          <cell r="C3" t="str">
            <v>11903中央司法警官学院</v>
          </cell>
        </row>
        <row r="4">
          <cell r="C4" t="str">
            <v>10006北京航空航天大学</v>
          </cell>
        </row>
        <row r="5">
          <cell r="C5" t="str">
            <v>10007北京理工大学</v>
          </cell>
        </row>
        <row r="6">
          <cell r="C6" t="str">
            <v>10213哈尔滨工业大学</v>
          </cell>
        </row>
        <row r="7">
          <cell r="C7" t="str">
            <v>10217哈尔滨工程大学</v>
          </cell>
        </row>
        <row r="8">
          <cell r="C8" t="str">
            <v>10287南京航空航天大学</v>
          </cell>
        </row>
        <row r="9">
          <cell r="C9" t="str">
            <v>10288南京理工大学</v>
          </cell>
        </row>
        <row r="10">
          <cell r="C10" t="str">
            <v>10699西北工业大学</v>
          </cell>
        </row>
        <row r="11">
          <cell r="C11" t="str">
            <v>10151大连海事大学</v>
          </cell>
        </row>
        <row r="12">
          <cell r="C12" t="str">
            <v>10001北京大学</v>
          </cell>
        </row>
        <row r="13">
          <cell r="C13" t="str">
            <v>10002中国人民大学</v>
          </cell>
        </row>
        <row r="14">
          <cell r="C14" t="str">
            <v>10003清华大学</v>
          </cell>
        </row>
        <row r="15">
          <cell r="C15" t="str">
            <v>10004北京交通大学</v>
          </cell>
        </row>
        <row r="16">
          <cell r="C16" t="str">
            <v>10008北京科技大学</v>
          </cell>
        </row>
        <row r="17">
          <cell r="C17" t="str">
            <v>10010北京化工大学</v>
          </cell>
        </row>
        <row r="18">
          <cell r="C18" t="str">
            <v>10013北京邮电大学</v>
          </cell>
        </row>
        <row r="19">
          <cell r="C19" t="str">
            <v>10019中国农业大学</v>
          </cell>
        </row>
        <row r="20">
          <cell r="C20" t="str">
            <v>10022北京林业大学</v>
          </cell>
        </row>
        <row r="21">
          <cell r="C21" t="str">
            <v>10026北京中医药大学</v>
          </cell>
        </row>
        <row r="22">
          <cell r="C22" t="str">
            <v>10027北京师范大学</v>
          </cell>
        </row>
        <row r="23">
          <cell r="C23" t="str">
            <v>10030北京外国语大学</v>
          </cell>
        </row>
        <row r="24">
          <cell r="C24" t="str">
            <v>10032北京语言大学</v>
          </cell>
        </row>
        <row r="25">
          <cell r="C25" t="str">
            <v>10033中国传媒大学</v>
          </cell>
        </row>
        <row r="26">
          <cell r="C26" t="str">
            <v>10034中央财经大学</v>
          </cell>
        </row>
        <row r="27">
          <cell r="C27" t="str">
            <v>10036对外经济贸易大学</v>
          </cell>
        </row>
        <row r="28">
          <cell r="C28" t="str">
            <v>10042国际关系学院</v>
          </cell>
        </row>
        <row r="29">
          <cell r="C29" t="str">
            <v>10045中央音乐学院</v>
          </cell>
        </row>
        <row r="30">
          <cell r="C30" t="str">
            <v>10047中央美术学院</v>
          </cell>
        </row>
        <row r="31">
          <cell r="C31" t="str">
            <v>10048中央戏剧学院</v>
          </cell>
        </row>
        <row r="32">
          <cell r="C32" t="str">
            <v>10053中国政法大学</v>
          </cell>
        </row>
        <row r="33">
          <cell r="C33" t="str">
            <v>10054华北电力大学</v>
          </cell>
        </row>
        <row r="34">
          <cell r="C34" t="str">
            <v>11413中国矿业大学（北京）</v>
          </cell>
        </row>
        <row r="35">
          <cell r="C35" t="str">
            <v>11414中国石油大学（北京）</v>
          </cell>
        </row>
        <row r="36">
          <cell r="C36" t="str">
            <v>11415中国地质大学（北京）</v>
          </cell>
        </row>
        <row r="37">
          <cell r="C37" t="str">
            <v>10055南开大学</v>
          </cell>
        </row>
        <row r="38">
          <cell r="C38" t="str">
            <v>10056天津大学</v>
          </cell>
        </row>
        <row r="39">
          <cell r="C39" t="str">
            <v>10141大连理工大学</v>
          </cell>
        </row>
        <row r="40">
          <cell r="C40" t="str">
            <v>10145东北大学</v>
          </cell>
        </row>
        <row r="41">
          <cell r="C41" t="str">
            <v>10183吉林大学</v>
          </cell>
        </row>
        <row r="42">
          <cell r="C42" t="str">
            <v>10200东北师范大学</v>
          </cell>
        </row>
        <row r="43">
          <cell r="C43" t="str">
            <v>10225东北林业大学</v>
          </cell>
        </row>
        <row r="44">
          <cell r="C44" t="str">
            <v>10246复旦大学</v>
          </cell>
        </row>
        <row r="45">
          <cell r="C45" t="str">
            <v>10247同济大学</v>
          </cell>
        </row>
        <row r="46">
          <cell r="C46" t="str">
            <v>10248上海交通大学</v>
          </cell>
        </row>
        <row r="47">
          <cell r="C47" t="str">
            <v>10251华东理工大学</v>
          </cell>
        </row>
        <row r="48">
          <cell r="C48" t="str">
            <v>10255东华大学</v>
          </cell>
        </row>
        <row r="49">
          <cell r="C49" t="str">
            <v>10269华东师范大学</v>
          </cell>
        </row>
        <row r="50">
          <cell r="C50" t="str">
            <v>10271上海外国语大学</v>
          </cell>
        </row>
        <row r="51">
          <cell r="C51" t="str">
            <v>10272上海财经大学</v>
          </cell>
        </row>
        <row r="52">
          <cell r="C52" t="str">
            <v>10284南京大学</v>
          </cell>
        </row>
        <row r="53">
          <cell r="C53" t="str">
            <v>10286东南大学</v>
          </cell>
        </row>
        <row r="54">
          <cell r="C54" t="str">
            <v>10290中国矿业大学</v>
          </cell>
        </row>
        <row r="55">
          <cell r="C55" t="str">
            <v>10294河海大学</v>
          </cell>
        </row>
        <row r="56">
          <cell r="C56" t="str">
            <v>10295江南大学</v>
          </cell>
        </row>
        <row r="57">
          <cell r="C57" t="str">
            <v>10307南京农业大学</v>
          </cell>
        </row>
        <row r="58">
          <cell r="C58" t="str">
            <v>10316中国药科大学</v>
          </cell>
        </row>
        <row r="59">
          <cell r="C59" t="str">
            <v>10335浙江大学</v>
          </cell>
        </row>
        <row r="60">
          <cell r="C60" t="str">
            <v>10359合肥工业大学</v>
          </cell>
        </row>
        <row r="61">
          <cell r="C61" t="str">
            <v>10384厦门大学</v>
          </cell>
        </row>
        <row r="62">
          <cell r="C62" t="str">
            <v>10422山东大学</v>
          </cell>
        </row>
        <row r="63">
          <cell r="C63" t="str">
            <v>10423中国海洋大学</v>
          </cell>
        </row>
        <row r="64">
          <cell r="C64" t="str">
            <v>10425中国石油大学（华东）</v>
          </cell>
        </row>
        <row r="65">
          <cell r="C65" t="str">
            <v>10486武汉大学</v>
          </cell>
        </row>
        <row r="66">
          <cell r="C66" t="str">
            <v>10487华中科技大学</v>
          </cell>
        </row>
        <row r="67">
          <cell r="C67" t="str">
            <v>10491中国地质大学（武汉）</v>
          </cell>
        </row>
        <row r="68">
          <cell r="C68" t="str">
            <v>10497武汉理工大学</v>
          </cell>
        </row>
        <row r="69">
          <cell r="C69" t="str">
            <v>10504华中农业大学</v>
          </cell>
        </row>
        <row r="70">
          <cell r="C70" t="str">
            <v>10511华中师范大学</v>
          </cell>
        </row>
        <row r="71">
          <cell r="C71" t="str">
            <v>10520中南财经政法大学</v>
          </cell>
        </row>
        <row r="72">
          <cell r="C72" t="str">
            <v>10532湖南大学</v>
          </cell>
        </row>
        <row r="73">
          <cell r="C73" t="str">
            <v>10018北京电子科技学院</v>
          </cell>
        </row>
        <row r="74">
          <cell r="C74" t="str">
            <v>10040外交学院</v>
          </cell>
        </row>
        <row r="75">
          <cell r="C75" t="str">
            <v>10052中央民族大学</v>
          </cell>
        </row>
        <row r="76">
          <cell r="C76" t="str">
            <v>12026大连民族学院</v>
          </cell>
        </row>
        <row r="77">
          <cell r="C77" t="str">
            <v>10524中南民族大学</v>
          </cell>
        </row>
        <row r="78">
          <cell r="C78" t="str">
            <v>10656西南民族大学</v>
          </cell>
        </row>
        <row r="79">
          <cell r="C79" t="str">
            <v>10742西北民族大学</v>
          </cell>
        </row>
        <row r="80">
          <cell r="C80" t="str">
            <v>11407北方民族大学</v>
          </cell>
        </row>
        <row r="81">
          <cell r="C81" t="str">
            <v>10041中国人民公安大学</v>
          </cell>
        </row>
        <row r="82">
          <cell r="C82" t="str">
            <v>11105中国人民武装警察部队学院</v>
          </cell>
        </row>
        <row r="83">
          <cell r="C83" t="str">
            <v>10175中国刑事警察学院</v>
          </cell>
        </row>
        <row r="84">
          <cell r="C84" t="str">
            <v>10878安徽建筑大学</v>
          </cell>
        </row>
        <row r="85">
          <cell r="C85" t="str">
            <v>10879安徽科技学院</v>
          </cell>
        </row>
        <row r="86">
          <cell r="C86" t="str">
            <v>14098合肥师范学院</v>
          </cell>
        </row>
        <row r="87">
          <cell r="C87" t="str">
            <v>10386福州大学</v>
          </cell>
        </row>
        <row r="88">
          <cell r="C88" t="str">
            <v>10388福建工程学院</v>
          </cell>
        </row>
        <row r="89">
          <cell r="C89" t="str">
            <v>10389福建农林大学</v>
          </cell>
        </row>
        <row r="90">
          <cell r="C90" t="str">
            <v>10390集美大学</v>
          </cell>
        </row>
        <row r="91">
          <cell r="C91" t="str">
            <v>10392福建医科大学</v>
          </cell>
        </row>
        <row r="92">
          <cell r="C92" t="str">
            <v>10393福建中医药大学</v>
          </cell>
        </row>
        <row r="93">
          <cell r="C93" t="str">
            <v>10394福建师范大学</v>
          </cell>
        </row>
        <row r="94">
          <cell r="C94" t="str">
            <v>10402闽南师范大学</v>
          </cell>
        </row>
        <row r="95">
          <cell r="C95" t="str">
            <v>10403南昌大学</v>
          </cell>
        </row>
        <row r="96">
          <cell r="C96" t="str">
            <v>10404华东交通大学</v>
          </cell>
        </row>
        <row r="97">
          <cell r="C97" t="str">
            <v>10405东华理工大学</v>
          </cell>
        </row>
        <row r="98">
          <cell r="C98" t="str">
            <v>10406南昌航空大学</v>
          </cell>
        </row>
        <row r="99">
          <cell r="C99" t="str">
            <v>10407江西理工大学</v>
          </cell>
        </row>
        <row r="100">
          <cell r="C100" t="str">
            <v>10408景德镇陶瓷学院</v>
          </cell>
        </row>
        <row r="101">
          <cell r="C101" t="str">
            <v>10410江西农业大学</v>
          </cell>
        </row>
        <row r="102">
          <cell r="C102" t="str">
            <v>10412江西中医药大学</v>
          </cell>
        </row>
        <row r="103">
          <cell r="C103" t="str">
            <v>10413赣南医学院</v>
          </cell>
        </row>
        <row r="104">
          <cell r="C104" t="str">
            <v>10414江西师范大学</v>
          </cell>
        </row>
        <row r="105">
          <cell r="C105" t="str">
            <v>10418赣南师范学院</v>
          </cell>
        </row>
        <row r="106">
          <cell r="C106" t="str">
            <v>10419井冈山大学</v>
          </cell>
        </row>
        <row r="107">
          <cell r="C107" t="str">
            <v>10421江西财经大学</v>
          </cell>
        </row>
        <row r="108">
          <cell r="C108" t="str">
            <v>11319南昌工程学院</v>
          </cell>
        </row>
        <row r="109">
          <cell r="C109" t="str">
            <v>10424山东科技大学</v>
          </cell>
        </row>
        <row r="110">
          <cell r="C110" t="str">
            <v>10426青岛科技大学</v>
          </cell>
        </row>
        <row r="111">
          <cell r="C111" t="str">
            <v>10427济南大学</v>
          </cell>
        </row>
        <row r="112">
          <cell r="C112" t="str">
            <v>10429青岛理工大学</v>
          </cell>
        </row>
        <row r="113">
          <cell r="C113" t="str">
            <v>10430山东建筑大学</v>
          </cell>
        </row>
        <row r="114">
          <cell r="C114" t="str">
            <v>10431齐鲁工业大学</v>
          </cell>
        </row>
        <row r="115">
          <cell r="C115" t="str">
            <v>10433山东理工大学</v>
          </cell>
        </row>
        <row r="116">
          <cell r="C116" t="str">
            <v>10434山东农业大学</v>
          </cell>
        </row>
        <row r="117">
          <cell r="C117" t="str">
            <v>10435青岛农业大学</v>
          </cell>
        </row>
        <row r="118">
          <cell r="C118" t="str">
            <v>10441山东中医药大学</v>
          </cell>
        </row>
        <row r="119">
          <cell r="C119" t="str">
            <v>10445山东师范大学</v>
          </cell>
        </row>
        <row r="120">
          <cell r="C120" t="str">
            <v>10446曲阜师范大学</v>
          </cell>
        </row>
        <row r="121">
          <cell r="C121" t="str">
            <v>10447聊城大学</v>
          </cell>
        </row>
        <row r="122">
          <cell r="C122" t="str">
            <v>10451鲁东大学</v>
          </cell>
        </row>
        <row r="123">
          <cell r="C123" t="str">
            <v>10456山东财经大学</v>
          </cell>
        </row>
        <row r="124">
          <cell r="C124" t="str">
            <v>10458山东艺术学院</v>
          </cell>
        </row>
        <row r="125">
          <cell r="C125" t="str">
            <v>10908山东工艺美术学院</v>
          </cell>
        </row>
        <row r="126">
          <cell r="C126" t="str">
            <v>11065青岛大学</v>
          </cell>
        </row>
        <row r="127">
          <cell r="C127" t="str">
            <v>11066烟台大学</v>
          </cell>
        </row>
        <row r="128">
          <cell r="C128" t="str">
            <v>11510山东交通学院</v>
          </cell>
        </row>
        <row r="129">
          <cell r="C129" t="str">
            <v>11688山东工商学院</v>
          </cell>
        </row>
        <row r="130">
          <cell r="C130" t="str">
            <v>14100山东政法学院</v>
          </cell>
        </row>
        <row r="131">
          <cell r="C131" t="str">
            <v>10078华北水利水电大学</v>
          </cell>
        </row>
        <row r="132">
          <cell r="C132" t="str">
            <v>10459郑州大学</v>
          </cell>
        </row>
        <row r="133">
          <cell r="C133" t="str">
            <v>10460河南理工大学</v>
          </cell>
        </row>
        <row r="134">
          <cell r="C134" t="str">
            <v>10462郑州轻工业学院</v>
          </cell>
        </row>
        <row r="135">
          <cell r="C135" t="str">
            <v>10463河南工业大学</v>
          </cell>
        </row>
        <row r="136">
          <cell r="C136" t="str">
            <v>10464河南科技大学</v>
          </cell>
        </row>
        <row r="137">
          <cell r="C137" t="str">
            <v>10465中原工学院</v>
          </cell>
        </row>
        <row r="138">
          <cell r="C138" t="str">
            <v>10466河南农业大学</v>
          </cell>
        </row>
        <row r="139">
          <cell r="C139" t="str">
            <v>10467河南科技学院</v>
          </cell>
        </row>
        <row r="140">
          <cell r="C140" t="str">
            <v>10471河南中医学院</v>
          </cell>
        </row>
        <row r="141">
          <cell r="C141" t="str">
            <v>10472新乡医学院</v>
          </cell>
        </row>
        <row r="142">
          <cell r="C142" t="str">
            <v>10475河南大学</v>
          </cell>
        </row>
        <row r="143">
          <cell r="C143" t="str">
            <v>10476河南师范大学</v>
          </cell>
        </row>
        <row r="144">
          <cell r="C144" t="str">
            <v>10477信阳师范学院</v>
          </cell>
        </row>
        <row r="145">
          <cell r="C145" t="str">
            <v>10479安阳师范学院</v>
          </cell>
        </row>
        <row r="146">
          <cell r="C146" t="str">
            <v>10481南阳师范学院</v>
          </cell>
        </row>
        <row r="147">
          <cell r="C147" t="str">
            <v>10482洛阳师范学院</v>
          </cell>
        </row>
        <row r="148">
          <cell r="C148" t="str">
            <v>10533中南大学</v>
          </cell>
        </row>
        <row r="149">
          <cell r="C149" t="str">
            <v>10621成都信息工程学院</v>
          </cell>
        </row>
        <row r="150">
          <cell r="C150" t="str">
            <v>10622四川理工学院</v>
          </cell>
        </row>
        <row r="151">
          <cell r="C151" t="str">
            <v>10623西华大学</v>
          </cell>
        </row>
        <row r="152">
          <cell r="C152" t="str">
            <v>10626四川农业大学</v>
          </cell>
        </row>
        <row r="153">
          <cell r="C153" t="str">
            <v>10632泸州医学院</v>
          </cell>
        </row>
        <row r="154">
          <cell r="C154" t="str">
            <v>10633成都中医药大学</v>
          </cell>
        </row>
        <row r="155">
          <cell r="C155" t="str">
            <v>10634川北医学院</v>
          </cell>
        </row>
        <row r="156">
          <cell r="C156" t="str">
            <v>10636四川师范大学</v>
          </cell>
        </row>
        <row r="157">
          <cell r="C157" t="str">
            <v>10638西华师范大学</v>
          </cell>
        </row>
        <row r="158">
          <cell r="C158" t="str">
            <v>10639绵阳师范学院</v>
          </cell>
        </row>
        <row r="159">
          <cell r="C159" t="str">
            <v>10653成都体育学院</v>
          </cell>
        </row>
        <row r="160">
          <cell r="C160" t="str">
            <v>10654四川音乐学院</v>
          </cell>
        </row>
        <row r="161">
          <cell r="C161" t="str">
            <v>12212四川警察学院</v>
          </cell>
        </row>
        <row r="162">
          <cell r="C162" t="str">
            <v>13705成都医学院</v>
          </cell>
        </row>
        <row r="163">
          <cell r="C163" t="str">
            <v>10657贵州大学</v>
          </cell>
        </row>
        <row r="164">
          <cell r="C164" t="str">
            <v>10660贵阳医学院</v>
          </cell>
        </row>
        <row r="165">
          <cell r="C165" t="str">
            <v>10661遵义医学院</v>
          </cell>
        </row>
        <row r="166">
          <cell r="C166" t="str">
            <v>10662贵阳中医学院</v>
          </cell>
        </row>
        <row r="167">
          <cell r="C167" t="str">
            <v>10663贵州师范大学</v>
          </cell>
        </row>
        <row r="168">
          <cell r="C168" t="str">
            <v>10671贵州财经大学</v>
          </cell>
        </row>
        <row r="169">
          <cell r="C169" t="str">
            <v>10672贵州民族大学</v>
          </cell>
        </row>
        <row r="170">
          <cell r="C170" t="str">
            <v>10673云南大学</v>
          </cell>
        </row>
        <row r="171">
          <cell r="C171" t="str">
            <v>10674昆明理工大学</v>
          </cell>
        </row>
        <row r="172">
          <cell r="C172" t="str">
            <v>10676云南农业大学</v>
          </cell>
        </row>
        <row r="173">
          <cell r="C173" t="str">
            <v>10677西南林业大学</v>
          </cell>
        </row>
        <row r="174">
          <cell r="C174" t="str">
            <v>10678昆明医科大学</v>
          </cell>
        </row>
        <row r="175">
          <cell r="C175" t="str">
            <v>10679大理学院</v>
          </cell>
        </row>
        <row r="176">
          <cell r="C176" t="str">
            <v>10680云南中医学院</v>
          </cell>
        </row>
        <row r="177">
          <cell r="C177" t="str">
            <v>10681云南师范大学</v>
          </cell>
        </row>
        <row r="178">
          <cell r="C178" t="str">
            <v>10689云南财经大学</v>
          </cell>
        </row>
        <row r="179">
          <cell r="C179" t="str">
            <v>10690云南艺术学院</v>
          </cell>
        </row>
        <row r="180">
          <cell r="C180" t="str">
            <v>10694西藏大学</v>
          </cell>
        </row>
        <row r="181">
          <cell r="C181" t="str">
            <v>10695西藏民族学院</v>
          </cell>
        </row>
        <row r="182">
          <cell r="C182" t="str">
            <v>10696西藏藏医学院</v>
          </cell>
        </row>
        <row r="183">
          <cell r="C183" t="str">
            <v>10697西北大学</v>
          </cell>
        </row>
        <row r="184">
          <cell r="C184" t="str">
            <v>10700西安理工大学</v>
          </cell>
        </row>
        <row r="185">
          <cell r="C185" t="str">
            <v>10702西安工业大学</v>
          </cell>
        </row>
        <row r="186">
          <cell r="C186" t="str">
            <v>10703西安建筑科技大学</v>
          </cell>
        </row>
        <row r="187">
          <cell r="C187" t="str">
            <v>10704西安科技大学</v>
          </cell>
        </row>
        <row r="188">
          <cell r="C188" t="str">
            <v>10705西安石油大学</v>
          </cell>
        </row>
        <row r="189">
          <cell r="C189" t="str">
            <v>10708陕西科技大学</v>
          </cell>
        </row>
        <row r="190">
          <cell r="C190" t="str">
            <v>10709西安工程大学</v>
          </cell>
        </row>
        <row r="191">
          <cell r="C191" t="str">
            <v>10716陕西中医学院</v>
          </cell>
        </row>
        <row r="192">
          <cell r="C192" t="str">
            <v>10719延安大学</v>
          </cell>
        </row>
        <row r="193">
          <cell r="C193" t="str">
            <v>10720陕西理工学院</v>
          </cell>
        </row>
        <row r="194">
          <cell r="C194" t="str">
            <v>10721宝鸡文理学院</v>
          </cell>
        </row>
        <row r="195">
          <cell r="C195" t="str">
            <v>10724西安外国语大学</v>
          </cell>
        </row>
        <row r="196">
          <cell r="C196" t="str">
            <v>10726西北政法大学</v>
          </cell>
        </row>
        <row r="197">
          <cell r="C197" t="str">
            <v>10728西安音乐学院</v>
          </cell>
        </row>
        <row r="198">
          <cell r="C198" t="str">
            <v>10619西南科技大学</v>
          </cell>
        </row>
        <row r="199">
          <cell r="C199" t="str">
            <v>10731兰州理工大学</v>
          </cell>
        </row>
        <row r="200">
          <cell r="C200" t="str">
            <v>10732兰州交通大学</v>
          </cell>
        </row>
        <row r="201">
          <cell r="C201" t="str">
            <v>10733甘肃农业大学</v>
          </cell>
        </row>
        <row r="202">
          <cell r="C202" t="str">
            <v>10735甘肃中医学院</v>
          </cell>
        </row>
        <row r="203">
          <cell r="C203" t="str">
            <v>10736西北师范大学</v>
          </cell>
        </row>
        <row r="204">
          <cell r="C204" t="str">
            <v>10739天水师范学院</v>
          </cell>
        </row>
        <row r="205">
          <cell r="C205" t="str">
            <v>10741兰州商学院</v>
          </cell>
        </row>
        <row r="206">
          <cell r="C206" t="str">
            <v>11406甘肃政法学院</v>
          </cell>
        </row>
        <row r="207">
          <cell r="C207" t="str">
            <v>10743青海大学</v>
          </cell>
        </row>
        <row r="208">
          <cell r="C208" t="str">
            <v>10746青海师范大学</v>
          </cell>
        </row>
        <row r="209">
          <cell r="C209" t="str">
            <v>10748青海民族大学</v>
          </cell>
        </row>
        <row r="210">
          <cell r="C210" t="str">
            <v>10749宁夏大学</v>
          </cell>
        </row>
        <row r="211">
          <cell r="C211" t="str">
            <v>10752宁夏医科大学</v>
          </cell>
        </row>
        <row r="212">
          <cell r="C212" t="str">
            <v>10753宁夏师范学院</v>
          </cell>
        </row>
        <row r="213">
          <cell r="C213" t="str">
            <v>10755新疆大学</v>
          </cell>
        </row>
        <row r="214">
          <cell r="C214" t="str">
            <v>10758新疆农业大学</v>
          </cell>
        </row>
        <row r="215">
          <cell r="C215" t="str">
            <v>10760新疆医科大学</v>
          </cell>
        </row>
        <row r="216">
          <cell r="C216" t="str">
            <v>10762新疆师范大学</v>
          </cell>
        </row>
        <row r="217">
          <cell r="C217" t="str">
            <v>10763喀什师范学院</v>
          </cell>
        </row>
        <row r="218">
          <cell r="C218" t="str">
            <v>10764伊犁师范学院</v>
          </cell>
        </row>
        <row r="219">
          <cell r="C219" t="str">
            <v>10766新疆财经大学</v>
          </cell>
        </row>
        <row r="220">
          <cell r="C220" t="str">
            <v>10768新疆艺术学院</v>
          </cell>
        </row>
        <row r="221">
          <cell r="C221" t="str">
            <v>10997昌吉学院</v>
          </cell>
        </row>
        <row r="222">
          <cell r="C222" t="str">
            <v>10016北京建筑大学</v>
          </cell>
        </row>
        <row r="223">
          <cell r="C223" t="str">
            <v>10061天津农学院</v>
          </cell>
        </row>
        <row r="224">
          <cell r="C224" t="str">
            <v>10071天津体育学院</v>
          </cell>
        </row>
        <row r="225">
          <cell r="C225" t="str">
            <v>10729西安美术学院</v>
          </cell>
        </row>
        <row r="226">
          <cell r="C226" t="str">
            <v>11560西安财经学院</v>
          </cell>
        </row>
        <row r="227">
          <cell r="C227" t="str">
            <v>11664西安邮电大学</v>
          </cell>
        </row>
        <row r="228">
          <cell r="C228" t="str">
            <v>11840西安医学院</v>
          </cell>
        </row>
        <row r="229">
          <cell r="C229" t="str">
            <v>10809山西中医学院</v>
          </cell>
        </row>
        <row r="230">
          <cell r="C230" t="str">
            <v>10160辽宁医学院</v>
          </cell>
        </row>
        <row r="231">
          <cell r="C231" t="str">
            <v>10161大连医科大学</v>
          </cell>
        </row>
        <row r="232">
          <cell r="C232" t="str">
            <v>10162辽宁中医药大学</v>
          </cell>
        </row>
        <row r="233">
          <cell r="C233" t="str">
            <v>10176沈阳体育学院</v>
          </cell>
        </row>
        <row r="234">
          <cell r="C234" t="str">
            <v>10208吉林体育学院</v>
          </cell>
        </row>
        <row r="235">
          <cell r="C235" t="str">
            <v>10223黑龙江八一农垦大学</v>
          </cell>
        </row>
        <row r="236">
          <cell r="C236" t="str">
            <v>11835上海政法学院</v>
          </cell>
        </row>
        <row r="237">
          <cell r="C237" t="str">
            <v>10330南京体育学院</v>
          </cell>
        </row>
        <row r="238">
          <cell r="C238" t="str">
            <v>10876浙江万里学院</v>
          </cell>
        </row>
        <row r="239">
          <cell r="C239" t="str">
            <v>10438潍坊医学院</v>
          </cell>
        </row>
        <row r="240">
          <cell r="C240" t="str">
            <v>10439泰山医学院</v>
          </cell>
        </row>
        <row r="241">
          <cell r="C241" t="str">
            <v>10440滨州医学院</v>
          </cell>
        </row>
        <row r="242">
          <cell r="C242" t="str">
            <v>10443济宁医学院</v>
          </cell>
        </row>
        <row r="243">
          <cell r="C243" t="str">
            <v>10457山东体育学院</v>
          </cell>
        </row>
        <row r="244">
          <cell r="C244" t="str">
            <v>10495武汉纺织大学</v>
          </cell>
        </row>
        <row r="245">
          <cell r="C245" t="str">
            <v>10496武汉轻工大学</v>
          </cell>
        </row>
        <row r="246">
          <cell r="C246" t="str">
            <v>10500湖北工业大学</v>
          </cell>
        </row>
        <row r="247">
          <cell r="C247" t="str">
            <v>10507湖北中医药大学</v>
          </cell>
        </row>
        <row r="248">
          <cell r="C248" t="str">
            <v>10512湖北大学</v>
          </cell>
        </row>
        <row r="249">
          <cell r="C249" t="str">
            <v>10513湖北师范学院</v>
          </cell>
        </row>
        <row r="250">
          <cell r="C250" t="str">
            <v>10514黄冈师范学院</v>
          </cell>
        </row>
        <row r="251">
          <cell r="C251" t="str">
            <v>10517湖北民族学院</v>
          </cell>
        </row>
        <row r="252">
          <cell r="C252" t="str">
            <v>10523湖北美术学院</v>
          </cell>
        </row>
        <row r="253">
          <cell r="C253" t="str">
            <v>10525湖北汽车工业学院</v>
          </cell>
        </row>
        <row r="254">
          <cell r="C254" t="str">
            <v>10927湖北科技学院</v>
          </cell>
        </row>
        <row r="255">
          <cell r="C255" t="str">
            <v>10929湖北医药学院</v>
          </cell>
        </row>
        <row r="256">
          <cell r="C256" t="str">
            <v>11075三峡大学</v>
          </cell>
        </row>
        <row r="257">
          <cell r="C257" t="str">
            <v>11524武汉音乐学院</v>
          </cell>
        </row>
        <row r="258">
          <cell r="C258" t="str">
            <v>11600湖北经济学院</v>
          </cell>
        </row>
        <row r="259">
          <cell r="C259" t="str">
            <v>10530湘潭大学</v>
          </cell>
        </row>
        <row r="260">
          <cell r="C260" t="str">
            <v>10531吉首大学</v>
          </cell>
        </row>
        <row r="261">
          <cell r="C261" t="str">
            <v>10534湖南科技大学</v>
          </cell>
        </row>
        <row r="262">
          <cell r="C262" t="str">
            <v>10536长沙理工大学</v>
          </cell>
        </row>
        <row r="263">
          <cell r="C263" t="str">
            <v>10537湖南农业大学</v>
          </cell>
        </row>
        <row r="264">
          <cell r="C264" t="str">
            <v>10538中南林业科技大学</v>
          </cell>
        </row>
        <row r="265">
          <cell r="C265" t="str">
            <v>10541湖南中医药大学</v>
          </cell>
        </row>
        <row r="266">
          <cell r="C266" t="str">
            <v>10542湖南师范大学</v>
          </cell>
        </row>
        <row r="267">
          <cell r="C267" t="str">
            <v>10543湖南理工学院</v>
          </cell>
        </row>
        <row r="268">
          <cell r="C268" t="str">
            <v>10547邵阳学院</v>
          </cell>
        </row>
        <row r="269">
          <cell r="C269" t="str">
            <v>10553湖南人文科技学院</v>
          </cell>
        </row>
        <row r="270">
          <cell r="C270" t="str">
            <v>10554湖南商学院</v>
          </cell>
        </row>
        <row r="271">
          <cell r="C271" t="str">
            <v>10555南华大学</v>
          </cell>
        </row>
        <row r="272">
          <cell r="C272" t="str">
            <v>11342湖南工程学院</v>
          </cell>
        </row>
        <row r="273">
          <cell r="C273" t="str">
            <v>11535湖南工业大学</v>
          </cell>
        </row>
        <row r="274">
          <cell r="C274" t="str">
            <v>10560汕头大学</v>
          </cell>
        </row>
        <row r="275">
          <cell r="C275" t="str">
            <v>10564华南农业大学</v>
          </cell>
        </row>
        <row r="276">
          <cell r="C276" t="str">
            <v>10566广东海洋大学</v>
          </cell>
        </row>
        <row r="277">
          <cell r="C277" t="str">
            <v>10571广东医学院</v>
          </cell>
        </row>
        <row r="278">
          <cell r="C278" t="str">
            <v>10572广州中医药大学</v>
          </cell>
        </row>
        <row r="279">
          <cell r="C279" t="str">
            <v>10573广东药学院</v>
          </cell>
        </row>
        <row r="280">
          <cell r="C280" t="str">
            <v>10574华南师范大学</v>
          </cell>
        </row>
        <row r="281">
          <cell r="C281" t="str">
            <v>10484河南财经政法大学</v>
          </cell>
        </row>
        <row r="282">
          <cell r="C282" t="str">
            <v>10485郑州航空工业管理学院</v>
          </cell>
        </row>
        <row r="283">
          <cell r="C283" t="str">
            <v>10488武汉科技大学</v>
          </cell>
        </row>
        <row r="284">
          <cell r="C284" t="str">
            <v>10489长江大学</v>
          </cell>
        </row>
        <row r="285">
          <cell r="C285" t="str">
            <v>10490武汉工程大学</v>
          </cell>
        </row>
        <row r="286">
          <cell r="C286" t="str">
            <v>10593广西大学</v>
          </cell>
        </row>
        <row r="287">
          <cell r="C287" t="str">
            <v>10594广西科技大学</v>
          </cell>
        </row>
        <row r="288">
          <cell r="C288" t="str">
            <v>10595桂林电子科技大学</v>
          </cell>
        </row>
        <row r="289">
          <cell r="C289" t="str">
            <v>10596桂林理工大学</v>
          </cell>
        </row>
        <row r="290">
          <cell r="C290" t="str">
            <v>10598广西医科大学</v>
          </cell>
        </row>
        <row r="291">
          <cell r="C291" t="str">
            <v>10599右江民族医学院</v>
          </cell>
        </row>
        <row r="292">
          <cell r="C292" t="str">
            <v>10600广西中医药大学</v>
          </cell>
        </row>
        <row r="293">
          <cell r="C293" t="str">
            <v>10601桂林医学院</v>
          </cell>
        </row>
        <row r="294">
          <cell r="C294" t="str">
            <v>10602广西师范大学</v>
          </cell>
        </row>
        <row r="295">
          <cell r="C295" t="str">
            <v>10603广西师范学院</v>
          </cell>
        </row>
        <row r="296">
          <cell r="C296" t="str">
            <v>10607广西艺术学院</v>
          </cell>
        </row>
        <row r="297">
          <cell r="C297" t="str">
            <v>10608广西民族大学</v>
          </cell>
        </row>
        <row r="298">
          <cell r="C298" t="str">
            <v>11548广西财经学院</v>
          </cell>
        </row>
        <row r="299">
          <cell r="C299" t="str">
            <v>10589海南大学</v>
          </cell>
        </row>
        <row r="300">
          <cell r="C300" t="str">
            <v>11100琼州学院</v>
          </cell>
        </row>
        <row r="301">
          <cell r="C301" t="str">
            <v>11658海南师范大学</v>
          </cell>
        </row>
        <row r="302">
          <cell r="C302" t="str">
            <v>11810海南医学院</v>
          </cell>
        </row>
        <row r="303">
          <cell r="C303" t="str">
            <v>10617重庆邮电大学</v>
          </cell>
        </row>
        <row r="304">
          <cell r="C304" t="str">
            <v>10618重庆交通大学</v>
          </cell>
        </row>
        <row r="305">
          <cell r="C305" t="str">
            <v>10631重庆医科大学</v>
          </cell>
        </row>
        <row r="306">
          <cell r="C306" t="str">
            <v>10637重庆师范大学</v>
          </cell>
        </row>
        <row r="307">
          <cell r="C307" t="str">
            <v>10643重庆三峡学院</v>
          </cell>
        </row>
        <row r="308">
          <cell r="C308" t="str">
            <v>10650四川外国语大学</v>
          </cell>
        </row>
        <row r="309">
          <cell r="C309" t="str">
            <v>10652西南政法大学</v>
          </cell>
        </row>
        <row r="310">
          <cell r="C310" t="str">
            <v>10655四川美术学院</v>
          </cell>
        </row>
        <row r="311">
          <cell r="C311" t="str">
            <v>11551重庆科技学院</v>
          </cell>
        </row>
        <row r="312">
          <cell r="C312" t="str">
            <v>11660重庆理工大学</v>
          </cell>
        </row>
        <row r="313">
          <cell r="C313" t="str">
            <v>11799重庆工商大学</v>
          </cell>
        </row>
        <row r="314">
          <cell r="C314" t="str">
            <v>10615西南石油大学</v>
          </cell>
        </row>
        <row r="315">
          <cell r="C315" t="str">
            <v>10616成都理工大学</v>
          </cell>
        </row>
        <row r="316">
          <cell r="C316" t="str">
            <v>10585广州体育学院</v>
          </cell>
        </row>
        <row r="317">
          <cell r="C317" t="str">
            <v>10586广州美术学院</v>
          </cell>
        </row>
        <row r="318">
          <cell r="C318" t="str">
            <v>10587星海音乐学院</v>
          </cell>
        </row>
        <row r="319">
          <cell r="C319" t="str">
            <v>10588广东技术师范学院</v>
          </cell>
        </row>
        <row r="320">
          <cell r="C320" t="str">
            <v>10592广东财经大学</v>
          </cell>
        </row>
        <row r="321">
          <cell r="C321" t="str">
            <v>11347仲恺农业工程学院</v>
          </cell>
        </row>
        <row r="322">
          <cell r="C322" t="str">
            <v>11349五邑大学</v>
          </cell>
        </row>
        <row r="323">
          <cell r="C323" t="str">
            <v>11540广东金融学院</v>
          </cell>
        </row>
        <row r="324">
          <cell r="C324" t="str">
            <v>11845广东工业大学</v>
          </cell>
        </row>
        <row r="325">
          <cell r="C325" t="str">
            <v>11846广东外语外贸大学</v>
          </cell>
        </row>
        <row r="326">
          <cell r="C326" t="str">
            <v>12121南方医科大学</v>
          </cell>
        </row>
        <row r="327">
          <cell r="C327" t="str">
            <v>10059中国民航大学</v>
          </cell>
        </row>
        <row r="328">
          <cell r="C328" t="str">
            <v>10624中国民用航空飞行学院</v>
          </cell>
        </row>
        <row r="329">
          <cell r="C329" t="str">
            <v>11775防灾科技学院</v>
          </cell>
        </row>
        <row r="330">
          <cell r="C330" t="str">
            <v>10385华侨大学</v>
          </cell>
        </row>
        <row r="331">
          <cell r="C331" t="str">
            <v>10559暨南大学</v>
          </cell>
        </row>
        <row r="332">
          <cell r="C332" t="str">
            <v>11104华北科技学院</v>
          </cell>
        </row>
        <row r="333">
          <cell r="C333" t="str">
            <v>10043北京体育大学</v>
          </cell>
        </row>
        <row r="334">
          <cell r="C334" t="str">
            <v>10358中国科学技术大学</v>
          </cell>
        </row>
        <row r="335">
          <cell r="C335" t="str">
            <v>12453中国劳动关系学院</v>
          </cell>
        </row>
        <row r="336">
          <cell r="C336" t="str">
            <v>11625中国青年政治学院</v>
          </cell>
        </row>
        <row r="337">
          <cell r="C337" t="str">
            <v>11149中华女子学院</v>
          </cell>
        </row>
        <row r="338">
          <cell r="C338" t="str">
            <v>10757塔里木大学</v>
          </cell>
        </row>
        <row r="339">
          <cell r="C339" t="str">
            <v>10759石河子大学</v>
          </cell>
        </row>
        <row r="340">
          <cell r="C340" t="str">
            <v>10005北京工业大学</v>
          </cell>
        </row>
        <row r="341">
          <cell r="C341" t="str">
            <v>10009北方工业大学</v>
          </cell>
        </row>
        <row r="342">
          <cell r="C342" t="str">
            <v>10011北京工商大学</v>
          </cell>
        </row>
        <row r="343">
          <cell r="C343" t="str">
            <v>10012北京服装学院</v>
          </cell>
        </row>
        <row r="344">
          <cell r="C344" t="str">
            <v>10015北京印刷学院</v>
          </cell>
        </row>
        <row r="345">
          <cell r="C345" t="str">
            <v>10017北京石油化工学院</v>
          </cell>
        </row>
        <row r="346">
          <cell r="C346" t="str">
            <v>10020北京农学院</v>
          </cell>
        </row>
        <row r="347">
          <cell r="C347" t="str">
            <v>10025首都医科大学</v>
          </cell>
        </row>
        <row r="348">
          <cell r="C348" t="str">
            <v>10028首都师范大学</v>
          </cell>
        </row>
        <row r="349">
          <cell r="C349" t="str">
            <v>10029首都体育学院</v>
          </cell>
        </row>
        <row r="350">
          <cell r="C350" t="str">
            <v>10031北京第二外国语学院</v>
          </cell>
        </row>
        <row r="351">
          <cell r="C351" t="str">
            <v>10037北京物资学院</v>
          </cell>
        </row>
        <row r="352">
          <cell r="C352" t="str">
            <v>10038首都经济贸易大学</v>
          </cell>
        </row>
        <row r="353">
          <cell r="C353" t="str">
            <v>10046中国音乐学院</v>
          </cell>
        </row>
        <row r="354">
          <cell r="C354" t="str">
            <v>10049中国戏曲学院</v>
          </cell>
        </row>
        <row r="355">
          <cell r="C355" t="str">
            <v>10050北京电影学院</v>
          </cell>
        </row>
        <row r="356">
          <cell r="C356" t="str">
            <v>10051北京舞蹈学院</v>
          </cell>
        </row>
        <row r="357">
          <cell r="C357" t="str">
            <v>11232北京信息科技大学</v>
          </cell>
        </row>
        <row r="358">
          <cell r="C358" t="str">
            <v>11417北京联合大学</v>
          </cell>
        </row>
        <row r="359">
          <cell r="C359" t="str">
            <v>10057天津科技大学</v>
          </cell>
        </row>
        <row r="360">
          <cell r="C360" t="str">
            <v>10058天津工业大学</v>
          </cell>
        </row>
        <row r="361">
          <cell r="C361" t="str">
            <v>10060天津理工大学</v>
          </cell>
        </row>
        <row r="362">
          <cell r="C362" t="str">
            <v>10062天津医科大学</v>
          </cell>
        </row>
        <row r="363">
          <cell r="C363" t="str">
            <v>10063天津中医药大学</v>
          </cell>
        </row>
        <row r="364">
          <cell r="C364" t="str">
            <v>10065天津师范大学</v>
          </cell>
        </row>
        <row r="365">
          <cell r="C365" t="str">
            <v>10066天津职业技术师范大学</v>
          </cell>
        </row>
        <row r="366">
          <cell r="C366" t="str">
            <v>10068天津外国语大学</v>
          </cell>
        </row>
        <row r="367">
          <cell r="C367" t="str">
            <v>10069天津商业大学</v>
          </cell>
        </row>
        <row r="368">
          <cell r="C368" t="str">
            <v>10070天津财经大学</v>
          </cell>
        </row>
        <row r="369">
          <cell r="C369" t="str">
            <v>10072天津音乐学院</v>
          </cell>
        </row>
        <row r="370">
          <cell r="C370" t="str">
            <v>10073天津美术学院</v>
          </cell>
        </row>
        <row r="371">
          <cell r="C371" t="str">
            <v>10792天津城建大学</v>
          </cell>
        </row>
        <row r="372">
          <cell r="C372" t="str">
            <v>10075河北大学</v>
          </cell>
        </row>
        <row r="373">
          <cell r="C373" t="str">
            <v>10076河北工程大学</v>
          </cell>
        </row>
        <row r="374">
          <cell r="C374" t="str">
            <v>10077石家庄经济学院</v>
          </cell>
        </row>
        <row r="375">
          <cell r="C375" t="str">
            <v>10080河北工业大学</v>
          </cell>
        </row>
        <row r="376">
          <cell r="C376" t="str">
            <v>10081河北联合大学</v>
          </cell>
        </row>
        <row r="377">
          <cell r="C377" t="str">
            <v>10082河北科技大学</v>
          </cell>
        </row>
        <row r="378">
          <cell r="C378" t="str">
            <v>10084河北建筑工程学院</v>
          </cell>
        </row>
        <row r="379">
          <cell r="C379" t="str">
            <v>10086河北农业大学</v>
          </cell>
        </row>
        <row r="380">
          <cell r="C380" t="str">
            <v>10089河北医科大学</v>
          </cell>
        </row>
        <row r="381">
          <cell r="C381" t="str">
            <v>10092河北北方学院</v>
          </cell>
        </row>
        <row r="382">
          <cell r="C382" t="str">
            <v>10558中山大学</v>
          </cell>
        </row>
        <row r="383">
          <cell r="C383" t="str">
            <v>10561华南理工大学</v>
          </cell>
        </row>
        <row r="384">
          <cell r="C384" t="str">
            <v>10611重庆大学</v>
          </cell>
        </row>
        <row r="385">
          <cell r="C385" t="str">
            <v>10635西南大学</v>
          </cell>
        </row>
        <row r="386">
          <cell r="C386" t="str">
            <v>10610四川大学</v>
          </cell>
        </row>
        <row r="387">
          <cell r="C387" t="str">
            <v>10613西南交通大学</v>
          </cell>
        </row>
        <row r="388">
          <cell r="C388" t="str">
            <v>10614电子科技大学</v>
          </cell>
        </row>
        <row r="389">
          <cell r="C389" t="str">
            <v>10651西南财经大学</v>
          </cell>
        </row>
        <row r="390">
          <cell r="C390" t="str">
            <v>10698西安交通大学</v>
          </cell>
        </row>
        <row r="391">
          <cell r="C391" t="str">
            <v>10701西安电子科技大学</v>
          </cell>
        </row>
        <row r="392">
          <cell r="C392" t="str">
            <v>10710长安大学</v>
          </cell>
        </row>
        <row r="393">
          <cell r="C393" t="str">
            <v>10712西北农林科技大学</v>
          </cell>
        </row>
        <row r="394">
          <cell r="C394" t="str">
            <v>10718陕西师范大学</v>
          </cell>
        </row>
        <row r="395">
          <cell r="C395" t="str">
            <v>10730兰州大学</v>
          </cell>
        </row>
        <row r="396">
          <cell r="C396" t="str">
            <v>10023北京协和医学院</v>
          </cell>
        </row>
        <row r="397">
          <cell r="C397" t="str">
            <v>10274上海海关学院</v>
          </cell>
        </row>
        <row r="398">
          <cell r="C398" t="str">
            <v>10126内蒙古大学</v>
          </cell>
        </row>
        <row r="399">
          <cell r="C399" t="str">
            <v>10127内蒙古科技大学</v>
          </cell>
        </row>
        <row r="400">
          <cell r="C400" t="str">
            <v>10128内蒙古工业大学</v>
          </cell>
        </row>
        <row r="401">
          <cell r="C401" t="str">
            <v>10129内蒙古农业大学</v>
          </cell>
        </row>
        <row r="402">
          <cell r="C402" t="str">
            <v>10132内蒙古医科大学</v>
          </cell>
        </row>
        <row r="403">
          <cell r="C403" t="str">
            <v>10093承德医学院</v>
          </cell>
        </row>
        <row r="404">
          <cell r="C404" t="str">
            <v>10094河北师范大学</v>
          </cell>
        </row>
        <row r="405">
          <cell r="C405" t="str">
            <v>10107石家庄铁道大学</v>
          </cell>
        </row>
        <row r="406">
          <cell r="C406" t="str">
            <v>10216燕山大学</v>
          </cell>
        </row>
        <row r="407">
          <cell r="C407" t="str">
            <v>10798河北科技师范学院</v>
          </cell>
        </row>
        <row r="408">
          <cell r="C408" t="str">
            <v>11420河北金融学院</v>
          </cell>
        </row>
        <row r="409">
          <cell r="C409" t="str">
            <v>11629北华航天工业学院</v>
          </cell>
        </row>
        <row r="410">
          <cell r="C410" t="str">
            <v>11832河北经贸大学</v>
          </cell>
        </row>
        <row r="411">
          <cell r="C411" t="str">
            <v>10108山西大学</v>
          </cell>
        </row>
        <row r="412">
          <cell r="C412" t="str">
            <v>10109太原科技大学</v>
          </cell>
        </row>
        <row r="413">
          <cell r="C413" t="str">
            <v>10110中北大学</v>
          </cell>
        </row>
        <row r="414">
          <cell r="C414" t="str">
            <v>10112太原理工大学</v>
          </cell>
        </row>
        <row r="415">
          <cell r="C415" t="str">
            <v>10113山西农业大学</v>
          </cell>
        </row>
        <row r="416">
          <cell r="C416" t="str">
            <v>10114山西医科大学</v>
          </cell>
        </row>
        <row r="417">
          <cell r="C417" t="str">
            <v>10117长治医学院</v>
          </cell>
        </row>
        <row r="418">
          <cell r="C418" t="str">
            <v>10118山西师范大学</v>
          </cell>
        </row>
        <row r="419">
          <cell r="C419" t="str">
            <v>10119太原师范学院</v>
          </cell>
        </row>
        <row r="420">
          <cell r="C420" t="str">
            <v>10125山西财经大学</v>
          </cell>
        </row>
        <row r="421">
          <cell r="C421" t="str">
            <v>10135内蒙古师范大学</v>
          </cell>
        </row>
        <row r="422">
          <cell r="C422" t="str">
            <v>10136内蒙古民族大学</v>
          </cell>
        </row>
        <row r="423">
          <cell r="C423" t="str">
            <v>10138赤峰学院</v>
          </cell>
        </row>
        <row r="424">
          <cell r="C424" t="str">
            <v>10139内蒙古财经大学</v>
          </cell>
        </row>
        <row r="425">
          <cell r="C425" t="str">
            <v>10140辽宁大学</v>
          </cell>
        </row>
        <row r="426">
          <cell r="C426" t="str">
            <v>10142沈阳工业大学</v>
          </cell>
        </row>
        <row r="427">
          <cell r="C427" t="str">
            <v>10143沈阳航空航天大学</v>
          </cell>
        </row>
        <row r="428">
          <cell r="C428" t="str">
            <v>10144沈阳理工大学</v>
          </cell>
        </row>
        <row r="429">
          <cell r="C429" t="str">
            <v>10146辽宁科技大学</v>
          </cell>
        </row>
        <row r="430">
          <cell r="C430" t="str">
            <v>10147辽宁工程技术大学</v>
          </cell>
        </row>
        <row r="431">
          <cell r="C431" t="str">
            <v>10148辽宁石油化工大学</v>
          </cell>
        </row>
        <row r="432">
          <cell r="C432" t="str">
            <v>10149沈阳化工大学</v>
          </cell>
        </row>
        <row r="433">
          <cell r="C433" t="str">
            <v>10150大连交通大学</v>
          </cell>
        </row>
        <row r="434">
          <cell r="C434" t="str">
            <v>10152大连工业大学</v>
          </cell>
        </row>
        <row r="435">
          <cell r="C435" t="str">
            <v>10153沈阳建筑大学</v>
          </cell>
        </row>
        <row r="436">
          <cell r="C436" t="str">
            <v>10154辽宁工业大学</v>
          </cell>
        </row>
        <row r="437">
          <cell r="C437" t="str">
            <v>10157沈阳农业大学</v>
          </cell>
        </row>
        <row r="438">
          <cell r="C438" t="str">
            <v>10158大连海洋大学</v>
          </cell>
        </row>
        <row r="439">
          <cell r="C439" t="str">
            <v>10159中国医科大学</v>
          </cell>
        </row>
        <row r="440">
          <cell r="C440" t="str">
            <v>10163沈阳药科大学</v>
          </cell>
        </row>
        <row r="441">
          <cell r="C441" t="str">
            <v>10165辽宁师范大学</v>
          </cell>
        </row>
        <row r="442">
          <cell r="C442" t="str">
            <v>10166沈阳师范大学</v>
          </cell>
        </row>
        <row r="443">
          <cell r="C443" t="str">
            <v>10167渤海大学</v>
          </cell>
        </row>
        <row r="444">
          <cell r="C444" t="str">
            <v>10172大连外国语大学</v>
          </cell>
        </row>
        <row r="445">
          <cell r="C445" t="str">
            <v>10173东北财经大学</v>
          </cell>
        </row>
        <row r="446">
          <cell r="C446" t="str">
            <v>10177沈阳音乐学院</v>
          </cell>
        </row>
        <row r="447">
          <cell r="C447" t="str">
            <v>10178鲁迅美术学院</v>
          </cell>
        </row>
        <row r="448">
          <cell r="C448" t="str">
            <v>11632沈阳工程学院</v>
          </cell>
        </row>
        <row r="449">
          <cell r="C449" t="str">
            <v>10184延边大学</v>
          </cell>
        </row>
        <row r="450">
          <cell r="C450" t="str">
            <v>10186长春理工大学</v>
          </cell>
        </row>
        <row r="451">
          <cell r="C451" t="str">
            <v>10188东北电力大学</v>
          </cell>
        </row>
        <row r="452">
          <cell r="C452" t="str">
            <v>10190长春工业大学</v>
          </cell>
        </row>
        <row r="453">
          <cell r="C453" t="str">
            <v>10191吉林建筑大学</v>
          </cell>
        </row>
        <row r="454">
          <cell r="C454" t="str">
            <v>10192吉林化工学院</v>
          </cell>
        </row>
        <row r="455">
          <cell r="C455" t="str">
            <v>10193吉林农业大学</v>
          </cell>
        </row>
        <row r="456">
          <cell r="C456" t="str">
            <v>10199长春中医药大学</v>
          </cell>
        </row>
        <row r="457">
          <cell r="C457" t="str">
            <v>10201北华大学</v>
          </cell>
        </row>
        <row r="458">
          <cell r="C458" t="str">
            <v>10203吉林师范大学</v>
          </cell>
        </row>
        <row r="459">
          <cell r="C459" t="str">
            <v>10205长春师范大学</v>
          </cell>
        </row>
        <row r="460">
          <cell r="C460" t="str">
            <v>10207吉林财经大学</v>
          </cell>
        </row>
        <row r="461">
          <cell r="C461" t="str">
            <v>10209吉林艺术学院</v>
          </cell>
        </row>
        <row r="462">
          <cell r="C462" t="str">
            <v>11437长春工程学院</v>
          </cell>
        </row>
        <row r="463">
          <cell r="C463" t="str">
            <v>11726长春大学</v>
          </cell>
        </row>
        <row r="464">
          <cell r="C464" t="str">
            <v>10212黑龙江大学</v>
          </cell>
        </row>
        <row r="465">
          <cell r="C465" t="str">
            <v>10214哈尔滨理工大学</v>
          </cell>
        </row>
        <row r="466">
          <cell r="C466" t="str">
            <v>10219黑龙江科技大学</v>
          </cell>
        </row>
        <row r="467">
          <cell r="C467" t="str">
            <v>10220东北石油大学</v>
          </cell>
        </row>
        <row r="468">
          <cell r="C468" t="str">
            <v>10222佳木斯大学</v>
          </cell>
        </row>
        <row r="469">
          <cell r="C469" t="str">
            <v>10224东北农业大学</v>
          </cell>
        </row>
        <row r="470">
          <cell r="C470" t="str">
            <v>10226哈尔滨医科大学</v>
          </cell>
        </row>
        <row r="471">
          <cell r="C471" t="str">
            <v>10228黑龙江中医药大学</v>
          </cell>
        </row>
        <row r="472">
          <cell r="C472" t="str">
            <v>10229牡丹江医学院</v>
          </cell>
        </row>
        <row r="473">
          <cell r="C473" t="str">
            <v>10231哈尔滨师范大学</v>
          </cell>
        </row>
        <row r="474">
          <cell r="C474" t="str">
            <v>10232齐齐哈尔大学</v>
          </cell>
        </row>
        <row r="475">
          <cell r="C475" t="str">
            <v>10233牡丹江师范学院</v>
          </cell>
        </row>
        <row r="476">
          <cell r="C476" t="str">
            <v>10240哈尔滨商业大学</v>
          </cell>
        </row>
        <row r="477">
          <cell r="C477" t="str">
            <v>10242哈尔滨体育学院</v>
          </cell>
        </row>
        <row r="478">
          <cell r="C478" t="str">
            <v>10252上海理工大学</v>
          </cell>
        </row>
        <row r="479">
          <cell r="C479" t="str">
            <v>10254上海海事大学</v>
          </cell>
        </row>
        <row r="480">
          <cell r="C480" t="str">
            <v>10256上海电力学院</v>
          </cell>
        </row>
        <row r="481">
          <cell r="C481" t="str">
            <v>10259上海应用技术学院</v>
          </cell>
        </row>
        <row r="482">
          <cell r="C482" t="str">
            <v>10264上海海洋大学</v>
          </cell>
        </row>
        <row r="483">
          <cell r="C483" t="str">
            <v>10268上海中医药大学</v>
          </cell>
        </row>
        <row r="484">
          <cell r="C484" t="str">
            <v>10270上海师范大学</v>
          </cell>
        </row>
        <row r="485">
          <cell r="C485" t="str">
            <v>10273上海对外经贸大学</v>
          </cell>
        </row>
        <row r="486">
          <cell r="C486" t="str">
            <v>10276华东政法大学</v>
          </cell>
        </row>
        <row r="487">
          <cell r="C487" t="str">
            <v>10277上海体育学院</v>
          </cell>
        </row>
        <row r="488">
          <cell r="C488" t="str">
            <v>10278上海音乐学院</v>
          </cell>
        </row>
        <row r="489">
          <cell r="C489" t="str">
            <v>10279上海戏剧学院</v>
          </cell>
        </row>
        <row r="490">
          <cell r="C490" t="str">
            <v>10280上海大学</v>
          </cell>
        </row>
        <row r="491">
          <cell r="C491" t="str">
            <v>10856上海工程技术大学</v>
          </cell>
        </row>
        <row r="492">
          <cell r="C492" t="str">
            <v>11047上海立信会计学院</v>
          </cell>
        </row>
        <row r="493">
          <cell r="C493" t="str">
            <v>12044上海第二工业大学</v>
          </cell>
        </row>
        <row r="494">
          <cell r="C494" t="str">
            <v>10285苏州大学</v>
          </cell>
        </row>
        <row r="495">
          <cell r="C495" t="str">
            <v>10289江苏科技大学</v>
          </cell>
        </row>
        <row r="496">
          <cell r="C496" t="str">
            <v>10291南京工业大学</v>
          </cell>
        </row>
        <row r="497">
          <cell r="C497" t="str">
            <v>10292常州大学</v>
          </cell>
        </row>
        <row r="498">
          <cell r="C498" t="str">
            <v>10293南京邮电大学</v>
          </cell>
        </row>
        <row r="499">
          <cell r="C499" t="str">
            <v>10298南京林业大学</v>
          </cell>
        </row>
        <row r="500">
          <cell r="C500" t="str">
            <v>10299江苏大学</v>
          </cell>
        </row>
        <row r="501">
          <cell r="C501" t="str">
            <v>10300南京信息工程大学</v>
          </cell>
        </row>
        <row r="502">
          <cell r="C502" t="str">
            <v>10304南通大学</v>
          </cell>
        </row>
        <row r="503">
          <cell r="C503" t="str">
            <v>10312南京医科大学</v>
          </cell>
        </row>
        <row r="504">
          <cell r="C504" t="str">
            <v>10313徐州医学院</v>
          </cell>
        </row>
        <row r="505">
          <cell r="C505" t="str">
            <v>10315南京中医药大学</v>
          </cell>
        </row>
        <row r="506">
          <cell r="C506" t="str">
            <v>10319南京师范大学</v>
          </cell>
        </row>
        <row r="507">
          <cell r="C507" t="str">
            <v>10320江苏师范大学</v>
          </cell>
        </row>
        <row r="508">
          <cell r="C508" t="str">
            <v>10327南京财经大学</v>
          </cell>
        </row>
        <row r="509">
          <cell r="C509" t="str">
            <v>10331南京艺术学院</v>
          </cell>
        </row>
        <row r="510">
          <cell r="C510" t="str">
            <v>10332苏州科技学院</v>
          </cell>
        </row>
        <row r="511">
          <cell r="C511" t="str">
            <v>11049淮阴工学院</v>
          </cell>
        </row>
        <row r="512">
          <cell r="C512" t="str">
            <v>11117扬州大学</v>
          </cell>
        </row>
        <row r="513">
          <cell r="C513" t="str">
            <v>11276南京工程学院</v>
          </cell>
        </row>
        <row r="514">
          <cell r="C514" t="str">
            <v>11287南京审计学院</v>
          </cell>
        </row>
        <row r="515">
          <cell r="C515" t="str">
            <v>11463江苏理工学院</v>
          </cell>
        </row>
        <row r="516">
          <cell r="C516" t="str">
            <v>11641淮海工学院</v>
          </cell>
        </row>
        <row r="517">
          <cell r="C517" t="str">
            <v>10336杭州电子科技大学</v>
          </cell>
        </row>
        <row r="518">
          <cell r="C518" t="str">
            <v>10337浙江工业大学</v>
          </cell>
        </row>
        <row r="519">
          <cell r="C519" t="str">
            <v>10338浙江理工大学</v>
          </cell>
        </row>
        <row r="520">
          <cell r="C520" t="str">
            <v>10340浙江海洋学院</v>
          </cell>
        </row>
        <row r="521">
          <cell r="C521" t="str">
            <v>10341浙江农林大学</v>
          </cell>
        </row>
        <row r="522">
          <cell r="C522" t="str">
            <v>10343温州医科大学</v>
          </cell>
        </row>
        <row r="523">
          <cell r="C523" t="str">
            <v>10344浙江中医药大学</v>
          </cell>
        </row>
        <row r="524">
          <cell r="C524" t="str">
            <v>10345浙江师范大学</v>
          </cell>
        </row>
        <row r="525">
          <cell r="C525" t="str">
            <v>10353浙江工商大学</v>
          </cell>
        </row>
        <row r="526">
          <cell r="C526" t="str">
            <v>10355中国美术学院</v>
          </cell>
        </row>
        <row r="527">
          <cell r="C527" t="str">
            <v>10356中国计量学院</v>
          </cell>
        </row>
        <row r="528">
          <cell r="C528" t="str">
            <v>11057浙江科技学院</v>
          </cell>
        </row>
        <row r="529">
          <cell r="C529" t="str">
            <v>11482浙江财经大学</v>
          </cell>
        </row>
        <row r="530">
          <cell r="C530" t="str">
            <v>11646宁波大学</v>
          </cell>
        </row>
        <row r="531">
          <cell r="C531" t="str">
            <v>11647浙江传媒学院</v>
          </cell>
        </row>
        <row r="532">
          <cell r="C532" t="str">
            <v>10357安徽大学</v>
          </cell>
        </row>
        <row r="533">
          <cell r="C533" t="str">
            <v>10360安徽工业大学</v>
          </cell>
        </row>
        <row r="534">
          <cell r="C534" t="str">
            <v>10361安徽理工大学</v>
          </cell>
        </row>
        <row r="535">
          <cell r="C535" t="str">
            <v>10363安徽工程大学</v>
          </cell>
        </row>
        <row r="536">
          <cell r="C536" t="str">
            <v>10364安徽农业大学</v>
          </cell>
        </row>
        <row r="537">
          <cell r="C537" t="str">
            <v>10366安徽医科大学</v>
          </cell>
        </row>
        <row r="538">
          <cell r="C538" t="str">
            <v>10367蚌埠医学院</v>
          </cell>
        </row>
        <row r="539">
          <cell r="C539" t="str">
            <v>10368皖南医学院</v>
          </cell>
        </row>
        <row r="540">
          <cell r="C540" t="str">
            <v>10369安徽中医药大学</v>
          </cell>
        </row>
        <row r="541">
          <cell r="C541" t="str">
            <v>10370安徽师范大学</v>
          </cell>
        </row>
        <row r="542">
          <cell r="C542" t="str">
            <v>10371阜阳师范学院</v>
          </cell>
        </row>
        <row r="543">
          <cell r="C543" t="str">
            <v>10372安庆师范学院</v>
          </cell>
        </row>
        <row r="544">
          <cell r="C544" t="str">
            <v>10373淮北师范大学</v>
          </cell>
        </row>
        <row r="545">
          <cell r="C545" t="str">
            <v>10378安徽财经大学</v>
          </cell>
        </row>
        <row r="546">
          <cell r="C546" t="str">
            <v>10691云南民族大学</v>
          </cell>
        </row>
        <row r="547">
          <cell r="C547" t="str">
            <v>11392云南警官学院</v>
          </cell>
        </row>
        <row r="548">
          <cell r="C548" t="str">
            <v>10727西安体育学院</v>
          </cell>
        </row>
        <row r="549">
          <cell r="C549" t="str">
            <v>10164沈阳医学院</v>
          </cell>
        </row>
        <row r="550">
          <cell r="C550" t="str">
            <v>11059合肥学院</v>
          </cell>
        </row>
        <row r="551">
          <cell r="C551" t="str">
            <v>10417宜春学院</v>
          </cell>
        </row>
        <row r="552">
          <cell r="C552" t="str">
            <v>11318江西科技师范大学</v>
          </cell>
        </row>
        <row r="553">
          <cell r="C553" t="str">
            <v>10169鞍山师范学院</v>
          </cell>
        </row>
        <row r="554">
          <cell r="C554" t="str">
            <v>11035沈阳大学</v>
          </cell>
        </row>
        <row r="555">
          <cell r="C555" t="str">
            <v>11258大连大学</v>
          </cell>
        </row>
        <row r="556">
          <cell r="C556" t="str">
            <v>10346杭州师范大学</v>
          </cell>
        </row>
        <row r="557">
          <cell r="C557" t="str">
            <v>10347湖州师范学院</v>
          </cell>
        </row>
        <row r="558">
          <cell r="C558" t="str">
            <v>10349绍兴文理学院</v>
          </cell>
        </row>
        <row r="559">
          <cell r="C559" t="str">
            <v>10351温州大学</v>
          </cell>
        </row>
        <row r="560">
          <cell r="C560" t="str">
            <v>10395闽江学院</v>
          </cell>
        </row>
        <row r="561">
          <cell r="C561" t="str">
            <v>10399泉州师范学院</v>
          </cell>
        </row>
        <row r="562">
          <cell r="C562" t="str">
            <v>11062厦门理工学院</v>
          </cell>
        </row>
        <row r="563">
          <cell r="C563" t="str">
            <v>10570广州医科大学</v>
          </cell>
        </row>
        <row r="564">
          <cell r="C564" t="str">
            <v>10590深圳大学</v>
          </cell>
        </row>
        <row r="565">
          <cell r="C565" t="str">
            <v>11078广州大学</v>
          </cell>
        </row>
        <row r="566">
          <cell r="C566" t="str">
            <v>11847佛山科学技术学院</v>
          </cell>
        </row>
        <row r="567">
          <cell r="C567" t="str">
            <v>10670黔南民族师范学院</v>
          </cell>
        </row>
        <row r="568">
          <cell r="C568" t="str">
            <v>10522武汉体育学院</v>
          </cell>
        </row>
        <row r="569">
          <cell r="C569" t="str">
            <v>11072江汉大学</v>
          </cell>
        </row>
        <row r="570">
          <cell r="C570" t="str">
            <v>11079成都学院</v>
          </cell>
        </row>
        <row r="571">
          <cell r="C571" t="str">
            <v>10964吉林华桥外国语学院</v>
          </cell>
        </row>
        <row r="572">
          <cell r="C572" t="str">
            <v>11446黑龙江东方学院</v>
          </cell>
        </row>
        <row r="573">
          <cell r="C573" t="str">
            <v>11458上海电机学院</v>
          </cell>
        </row>
        <row r="574">
          <cell r="C574" t="str">
            <v>11418北京城市学院</v>
          </cell>
        </row>
        <row r="575">
          <cell r="C575" t="str">
            <v>12784河北传媒学院</v>
          </cell>
        </row>
        <row r="576">
          <cell r="C576" t="str">
            <v>12715西京学院</v>
          </cell>
        </row>
        <row r="577">
          <cell r="C577" t="str">
            <v>14430中国科学院大学</v>
          </cell>
        </row>
        <row r="578">
          <cell r="C578" t="str">
            <v>81301中国现代国际关系研究院</v>
          </cell>
        </row>
        <row r="579">
          <cell r="C579" t="str">
            <v>80201中国社会科学院研究生院</v>
          </cell>
        </row>
        <row r="580">
          <cell r="C580" t="str">
            <v>80401北京国家会计学院</v>
          </cell>
        </row>
        <row r="581">
          <cell r="C581" t="str">
            <v>80901中国科学技术信息研究所</v>
          </cell>
        </row>
        <row r="582">
          <cell r="C582" t="str">
            <v>81601财政部财政科学研究所</v>
          </cell>
        </row>
        <row r="583">
          <cell r="C583" t="str">
            <v>82201中国林业科学研究院</v>
          </cell>
        </row>
        <row r="584">
          <cell r="C584" t="str">
            <v>82301中国水利水电科学研究院</v>
          </cell>
        </row>
        <row r="585">
          <cell r="C585" t="str">
            <v>82302中国电力科学研究院</v>
          </cell>
        </row>
        <row r="586">
          <cell r="C586" t="str">
            <v>82401中国建筑科学研究院</v>
          </cell>
        </row>
        <row r="587">
          <cell r="C587" t="str">
            <v>82402中国城市规划设计研究院</v>
          </cell>
        </row>
        <row r="588">
          <cell r="C588" t="str">
            <v>82403中国建筑设计研究院</v>
          </cell>
        </row>
        <row r="589">
          <cell r="C589" t="str">
            <v>82501中国地质科学院</v>
          </cell>
        </row>
        <row r="590">
          <cell r="C590" t="str">
            <v>82601钢铁研究总院</v>
          </cell>
        </row>
        <row r="591">
          <cell r="C591" t="str">
            <v>82602中冶建筑研究总院有限公司</v>
          </cell>
        </row>
        <row r="592">
          <cell r="C592" t="str">
            <v>82605冶金自动化研究设计院</v>
          </cell>
        </row>
        <row r="593">
          <cell r="C593" t="str">
            <v>82701机械科学研究总院</v>
          </cell>
        </row>
        <row r="594">
          <cell r="C594" t="str">
            <v>82702北京机械工业自动化研究所</v>
          </cell>
        </row>
        <row r="595">
          <cell r="C595" t="str">
            <v>82703北京机电研究所</v>
          </cell>
        </row>
        <row r="596">
          <cell r="C596" t="str">
            <v>82715中国农业机械化科学研究院</v>
          </cell>
        </row>
        <row r="597">
          <cell r="C597" t="str">
            <v>82801中国原子能科学研究院</v>
          </cell>
        </row>
        <row r="598">
          <cell r="C598" t="str">
            <v>82806核工业北京地质研究院</v>
          </cell>
        </row>
        <row r="599">
          <cell r="C599" t="str">
            <v>82807核工业北京化工冶金研究院</v>
          </cell>
        </row>
        <row r="600">
          <cell r="C600" t="str">
            <v>83001华北计算机系统工程研究所</v>
          </cell>
        </row>
        <row r="601">
          <cell r="C601" t="str">
            <v>83002华北计算技术研究所</v>
          </cell>
        </row>
        <row r="602">
          <cell r="C602" t="str">
            <v>83003北京真空电子技术研究所</v>
          </cell>
        </row>
        <row r="603">
          <cell r="C603" t="str">
            <v>83107中国北方车辆研究所</v>
          </cell>
        </row>
        <row r="604">
          <cell r="C604" t="str">
            <v>83201中国航天科技集团公司第一研究院</v>
          </cell>
        </row>
        <row r="605">
          <cell r="C605" t="str">
            <v>83221中国航天科工集团公司第二研究院</v>
          </cell>
        </row>
        <row r="606">
          <cell r="C606" t="str">
            <v>83232中国航天科技集团公司710所</v>
          </cell>
        </row>
        <row r="607">
          <cell r="C607" t="str">
            <v>83241中国航天科工集团公司第三研究院</v>
          </cell>
        </row>
        <row r="608">
          <cell r="C608" t="str">
            <v>83266中国空间技术研究院</v>
          </cell>
        </row>
        <row r="609">
          <cell r="C609" t="str">
            <v>83401中国石油勘探开发研究院</v>
          </cell>
        </row>
        <row r="610">
          <cell r="C610" t="str">
            <v>83501北京化工研究院</v>
          </cell>
        </row>
        <row r="611">
          <cell r="C611" t="str">
            <v>83504北京橡胶工业研究设计院</v>
          </cell>
        </row>
        <row r="612">
          <cell r="C612" t="str">
            <v>83705中国食品发酵工业研究院</v>
          </cell>
        </row>
        <row r="613">
          <cell r="C613" t="str">
            <v>83706中国制浆造纸研究院</v>
          </cell>
        </row>
        <row r="614">
          <cell r="C614" t="str">
            <v>84001电信科学技术研究院</v>
          </cell>
        </row>
        <row r="615">
          <cell r="C615" t="str">
            <v>84201中国艺术研究院</v>
          </cell>
        </row>
        <row r="616">
          <cell r="C616" t="str">
            <v>84501中国疾病预防控制中心</v>
          </cell>
        </row>
        <row r="617">
          <cell r="C617" t="str">
            <v>84502中国中医科学院</v>
          </cell>
        </row>
        <row r="618">
          <cell r="C618" t="str">
            <v>84504北京生物制品研究所</v>
          </cell>
        </row>
        <row r="619">
          <cell r="C619" t="str">
            <v>84508中日友好临床医学研究所</v>
          </cell>
        </row>
        <row r="620">
          <cell r="C620" t="str">
            <v>84901中国建筑材料科学研究总院</v>
          </cell>
        </row>
        <row r="621">
          <cell r="C621" t="str">
            <v>85101中国气象科学研究院</v>
          </cell>
        </row>
        <row r="622">
          <cell r="C622" t="str">
            <v>83702轻工业环境保护研究所</v>
          </cell>
        </row>
        <row r="623">
          <cell r="C623" t="str">
            <v>83505天华化工机械及自动化研究设计院有限公司</v>
          </cell>
        </row>
        <row r="624">
          <cell r="C624" t="str">
            <v>84512卫生部老年医学研究所</v>
          </cell>
        </row>
        <row r="625">
          <cell r="C625" t="str">
            <v>83902交通运输部公路科学研究所</v>
          </cell>
        </row>
        <row r="626">
          <cell r="C626" t="str">
            <v>80000中共中央党校</v>
          </cell>
        </row>
        <row r="627">
          <cell r="C627" t="str">
            <v>86408中共辽宁省委党校</v>
          </cell>
        </row>
        <row r="628">
          <cell r="C628" t="str">
            <v>89623中共黑龙江省委党校</v>
          </cell>
        </row>
        <row r="629">
          <cell r="C629" t="str">
            <v>89631中共上海市委党校</v>
          </cell>
        </row>
        <row r="630">
          <cell r="C630" t="str">
            <v>89632中共江苏省委党校</v>
          </cell>
        </row>
        <row r="631">
          <cell r="C631" t="str">
            <v>89633中共浙江省委党校</v>
          </cell>
        </row>
        <row r="632">
          <cell r="C632" t="str">
            <v>86411中共山东省委党校</v>
          </cell>
        </row>
        <row r="633">
          <cell r="C633" t="str">
            <v>89642中共湖北省委党校</v>
          </cell>
        </row>
        <row r="634">
          <cell r="C634" t="str">
            <v>86406中共广东省委党校</v>
          </cell>
        </row>
        <row r="635">
          <cell r="C635" t="str">
            <v>86415中共重庆市委党校</v>
          </cell>
        </row>
        <row r="636">
          <cell r="C636" t="str">
            <v>89651中共四川省委党校</v>
          </cell>
        </row>
        <row r="637">
          <cell r="C637" t="str">
            <v>89661中共陕西省委党校</v>
          </cell>
        </row>
        <row r="638">
          <cell r="C638" t="str">
            <v>85304国家海洋环境预报中心</v>
          </cell>
        </row>
        <row r="639">
          <cell r="C639" t="str">
            <v>85401中国地震局地球物理研究所</v>
          </cell>
        </row>
        <row r="640">
          <cell r="C640" t="str">
            <v>85402中国地震局地质研究所</v>
          </cell>
        </row>
        <row r="641">
          <cell r="C641" t="str">
            <v>85405中国地震局地震预测研究所</v>
          </cell>
        </row>
        <row r="642">
          <cell r="C642" t="str">
            <v>85407中国地震局地壳应力研究所</v>
          </cell>
        </row>
        <row r="643">
          <cell r="C643" t="str">
            <v>85801中国计量科学研究院</v>
          </cell>
        </row>
        <row r="644">
          <cell r="C644" t="str">
            <v>85802中国测绘科学研究院</v>
          </cell>
        </row>
        <row r="645">
          <cell r="C645" t="str">
            <v>86301石油化工科学研究院</v>
          </cell>
        </row>
        <row r="646">
          <cell r="C646" t="str">
            <v>86402北京矿冶研究总院</v>
          </cell>
        </row>
        <row r="647">
          <cell r="C647" t="str">
            <v>86403北京有色金属研究总院</v>
          </cell>
        </row>
        <row r="648">
          <cell r="C648" t="str">
            <v>87102北京市劳动保护科学研究所</v>
          </cell>
        </row>
        <row r="649">
          <cell r="C649" t="str">
            <v>87103北京市环境保护科学研究院</v>
          </cell>
        </row>
        <row r="650">
          <cell r="C650" t="str">
            <v>87110北京市心肺血管疾病研究所</v>
          </cell>
        </row>
        <row r="651">
          <cell r="C651" t="str">
            <v>87112北京市结核病胸部肿瘤研究所</v>
          </cell>
        </row>
        <row r="652">
          <cell r="C652" t="str">
            <v>87120首都儿科研究所</v>
          </cell>
        </row>
        <row r="653">
          <cell r="C653" t="str">
            <v>83004河北半导体研究所</v>
          </cell>
        </row>
        <row r="654">
          <cell r="C654" t="str">
            <v>82808中国辐射防护研究院</v>
          </cell>
        </row>
        <row r="655">
          <cell r="C655" t="str">
            <v>83704中国日用化学工业研究院</v>
          </cell>
        </row>
        <row r="656">
          <cell r="C656" t="str">
            <v>87401山西省中医药研究院</v>
          </cell>
        </row>
        <row r="657">
          <cell r="C657" t="str">
            <v>82705沈阳铸造研究所</v>
          </cell>
        </row>
        <row r="658">
          <cell r="C658" t="str">
            <v>82903中国航空研究院601研究所</v>
          </cell>
        </row>
        <row r="659">
          <cell r="C659" t="str">
            <v>83503沈阳化工研究院</v>
          </cell>
        </row>
        <row r="660">
          <cell r="C660" t="str">
            <v>86220大连测控技术研究所</v>
          </cell>
        </row>
        <row r="661">
          <cell r="C661" t="str">
            <v>84509长春生物制品研究所</v>
          </cell>
        </row>
        <row r="662">
          <cell r="C662" t="str">
            <v>85406中国地震局工程力学研究所</v>
          </cell>
        </row>
        <row r="663">
          <cell r="C663" t="str">
            <v>86209哈尔滨船舶锅炉涡轮机研究所</v>
          </cell>
        </row>
        <row r="664">
          <cell r="C664" t="str">
            <v>87801黑龙江省中医药科学院</v>
          </cell>
        </row>
        <row r="665">
          <cell r="C665" t="str">
            <v>87802黑龙江省社会科学院</v>
          </cell>
        </row>
        <row r="666">
          <cell r="C666" t="str">
            <v>87804黑龙江省科学院</v>
          </cell>
        </row>
        <row r="667">
          <cell r="C667" t="str">
            <v>82707上海材料研究所</v>
          </cell>
        </row>
        <row r="668">
          <cell r="C668" t="str">
            <v>82718上海内燃机研究所</v>
          </cell>
        </row>
        <row r="669">
          <cell r="C669" t="str">
            <v>82805上海核工程研究设计院</v>
          </cell>
        </row>
        <row r="670">
          <cell r="C670" t="str">
            <v>83009华东计算技术研究所</v>
          </cell>
        </row>
        <row r="671">
          <cell r="C671" t="str">
            <v>83285上海航天技术研究院</v>
          </cell>
        </row>
        <row r="672">
          <cell r="C672" t="str">
            <v>83502上海化工研究院</v>
          </cell>
        </row>
        <row r="673">
          <cell r="C673" t="str">
            <v>83901上海船舶运输科学研究所</v>
          </cell>
        </row>
        <row r="674">
          <cell r="C674" t="str">
            <v>84002电信科学技术第一研究所</v>
          </cell>
        </row>
        <row r="675">
          <cell r="C675" t="str">
            <v>84505上海生物制品研究所</v>
          </cell>
        </row>
        <row r="676">
          <cell r="C676" t="str">
            <v>85901上海医药工业研究院</v>
          </cell>
        </row>
        <row r="677">
          <cell r="C677" t="str">
            <v>86207上海船舶设备研究所</v>
          </cell>
        </row>
        <row r="678">
          <cell r="C678" t="str">
            <v>86208上海船用柴油机研究所</v>
          </cell>
        </row>
        <row r="679">
          <cell r="C679" t="str">
            <v>86219上海船舶电子设备研究所</v>
          </cell>
        </row>
        <row r="680">
          <cell r="C680" t="str">
            <v>87901上海市计算技术研究所</v>
          </cell>
        </row>
        <row r="681">
          <cell r="C681" t="str">
            <v>80402上海国家会计学院</v>
          </cell>
        </row>
        <row r="682">
          <cell r="C682" t="str">
            <v>82303国网电力科学研究院</v>
          </cell>
        </row>
        <row r="683">
          <cell r="C683" t="str">
            <v>82306南京水利科学研究院</v>
          </cell>
        </row>
        <row r="684">
          <cell r="C684" t="str">
            <v>83005南京电子技术研究所</v>
          </cell>
        </row>
        <row r="685">
          <cell r="C685" t="str">
            <v>86205中国船舶科学研究中心</v>
          </cell>
        </row>
        <row r="686">
          <cell r="C686" t="str">
            <v>86210江苏自动化研究所</v>
          </cell>
        </row>
        <row r="687">
          <cell r="C687" t="str">
            <v>88001江苏省植物研究所</v>
          </cell>
        </row>
        <row r="688">
          <cell r="C688" t="str">
            <v>88002江苏省血吸虫病防治研究所</v>
          </cell>
        </row>
        <row r="689">
          <cell r="C689" t="str">
            <v>86204杭州应用声学研究所</v>
          </cell>
        </row>
        <row r="690">
          <cell r="C690" t="str">
            <v>88101浙江省医学科学院</v>
          </cell>
        </row>
        <row r="691">
          <cell r="C691" t="str">
            <v>82604中钢集团马鞍山矿山研究院</v>
          </cell>
        </row>
        <row r="692">
          <cell r="C692" t="str">
            <v>83115山东非金属材料研究所</v>
          </cell>
        </row>
        <row r="693">
          <cell r="C693" t="str">
            <v>85301第一海洋研究所</v>
          </cell>
        </row>
        <row r="694">
          <cell r="C694" t="str">
            <v>82708郑州机械研究所</v>
          </cell>
        </row>
        <row r="695">
          <cell r="C695" t="str">
            <v>86214洛阳船舶材料研究所</v>
          </cell>
        </row>
        <row r="696">
          <cell r="C696" t="str">
            <v>86213郑州机电工程研究所</v>
          </cell>
        </row>
        <row r="697">
          <cell r="C697" t="str">
            <v>82908中国航空研究院613研究所</v>
          </cell>
        </row>
        <row r="698">
          <cell r="C698" t="str">
            <v>83006中国电波传播研究所</v>
          </cell>
        </row>
        <row r="699">
          <cell r="C699" t="str">
            <v>82305长江科学院</v>
          </cell>
        </row>
        <row r="700">
          <cell r="C700" t="str">
            <v>82609中钢集团武汉安全环保研究院</v>
          </cell>
        </row>
        <row r="701">
          <cell r="C701" t="str">
            <v>82709武汉材料保护研究所</v>
          </cell>
        </row>
        <row r="702">
          <cell r="C702" t="str">
            <v>84011武汉邮电科学研究院</v>
          </cell>
        </row>
        <row r="703">
          <cell r="C703" t="str">
            <v>84506武汉生物制品研究所</v>
          </cell>
        </row>
        <row r="704">
          <cell r="C704" t="str">
            <v>85404中国地震局地震研究所</v>
          </cell>
        </row>
        <row r="705">
          <cell r="C705" t="str">
            <v>86201中国舰船研究院</v>
          </cell>
        </row>
        <row r="706">
          <cell r="C706" t="str">
            <v>86202武汉数字工程研究所</v>
          </cell>
        </row>
        <row r="707">
          <cell r="C707" t="str">
            <v>86203中国舰船研究设计中心</v>
          </cell>
        </row>
        <row r="708">
          <cell r="C708" t="str">
            <v>86215武汉船用电力推进装置研究所</v>
          </cell>
        </row>
        <row r="709">
          <cell r="C709" t="str">
            <v>86216华中光电技术研究所</v>
          </cell>
        </row>
        <row r="710">
          <cell r="C710" t="str">
            <v>86218武汉第二船舶设计研究所</v>
          </cell>
        </row>
        <row r="711">
          <cell r="C711" t="str">
            <v>88701湖北省社会科学院</v>
          </cell>
        </row>
        <row r="712">
          <cell r="C712" t="str">
            <v>82603长沙矿冶研究院</v>
          </cell>
        </row>
        <row r="713">
          <cell r="C713" t="str">
            <v>86404长沙矿山研究院</v>
          </cell>
        </row>
        <row r="714">
          <cell r="C714" t="str">
            <v>88901广东省社会科学院</v>
          </cell>
        </row>
        <row r="715">
          <cell r="C715" t="str">
            <v>88911广东省心血管病研究所</v>
          </cell>
        </row>
        <row r="716">
          <cell r="C716" t="str">
            <v>82802中国核动力研究设计院</v>
          </cell>
        </row>
        <row r="717">
          <cell r="C717" t="str">
            <v>82809核工业西南物理研究院</v>
          </cell>
        </row>
        <row r="718">
          <cell r="C718" t="str">
            <v>83008西南通信研究所</v>
          </cell>
        </row>
        <row r="719">
          <cell r="C719" t="str">
            <v>89101四川省社会科学院</v>
          </cell>
        </row>
        <row r="720">
          <cell r="C720" t="str">
            <v>84004电信科学技术第五研究所</v>
          </cell>
        </row>
        <row r="721">
          <cell r="C721" t="str">
            <v>83105西南技术物理研究所</v>
          </cell>
        </row>
        <row r="722">
          <cell r="C722" t="str">
            <v>83114西南自动化研究所</v>
          </cell>
        </row>
        <row r="723">
          <cell r="C723" t="str">
            <v>83104昆明物理研究所</v>
          </cell>
        </row>
        <row r="724">
          <cell r="C724" t="str">
            <v>86401昆明贵金属研究所</v>
          </cell>
        </row>
        <row r="725">
          <cell r="C725" t="str">
            <v>83801中国铁道科学研究院</v>
          </cell>
        </row>
        <row r="726">
          <cell r="C726" t="str">
            <v>82304西安热工研究院有限公司</v>
          </cell>
        </row>
        <row r="727">
          <cell r="C727" t="str">
            <v>82904中国航空研究院603研究所</v>
          </cell>
        </row>
        <row r="728">
          <cell r="C728" t="str">
            <v>82936中国航空研究院618研究所</v>
          </cell>
        </row>
        <row r="729">
          <cell r="C729" t="str">
            <v>83101西安近代化学研究所</v>
          </cell>
        </row>
        <row r="730">
          <cell r="C730" t="str">
            <v>83103西安应用光学研究所</v>
          </cell>
        </row>
        <row r="731">
          <cell r="C731" t="str">
            <v>83112西安现代控制技术研究所</v>
          </cell>
        </row>
        <row r="732">
          <cell r="C732" t="str">
            <v>84003电信科学技术第四研究所</v>
          </cell>
        </row>
        <row r="733">
          <cell r="C733" t="str">
            <v>86212西安精密机械研究所</v>
          </cell>
        </row>
        <row r="734">
          <cell r="C734" t="str">
            <v>84507兰州生物制品研究所</v>
          </cell>
        </row>
        <row r="735">
          <cell r="C735" t="str">
            <v>85403中国地震局兰州地震研究所</v>
          </cell>
        </row>
        <row r="736">
          <cell r="C736" t="str">
            <v>82608中钢集团天津地质研究院</v>
          </cell>
        </row>
        <row r="737">
          <cell r="C737" t="str">
            <v>82001国际贸易经济合作研究院</v>
          </cell>
        </row>
        <row r="738">
          <cell r="C738" t="str">
            <v>82101中国农业科学院</v>
          </cell>
        </row>
        <row r="739">
          <cell r="C739" t="str">
            <v>82110中国兽医药品监察所</v>
          </cell>
        </row>
        <row r="740">
          <cell r="C740" t="str">
            <v>82405中国环境科学研究院</v>
          </cell>
        </row>
        <row r="741">
          <cell r="C741" t="str">
            <v>82606中钢集团洛阳耐火材料研究院</v>
          </cell>
        </row>
        <row r="742">
          <cell r="C742" t="str">
            <v>82706哈尔滨焊接研究所</v>
          </cell>
        </row>
        <row r="743">
          <cell r="C743" t="str">
            <v>82804核工业理化工程研究院</v>
          </cell>
        </row>
        <row r="744">
          <cell r="C744" t="str">
            <v>82901中国航空研究院</v>
          </cell>
        </row>
        <row r="745">
          <cell r="C745" t="str">
            <v>82905中国航空研究院606研究所</v>
          </cell>
        </row>
        <row r="746">
          <cell r="C746" t="str">
            <v>82906中国航空研究院611研究所</v>
          </cell>
        </row>
        <row r="747">
          <cell r="C747" t="str">
            <v>82909中国航空研究院623研究所</v>
          </cell>
        </row>
        <row r="748">
          <cell r="C748" t="str">
            <v>82910中国航空研究院624研究所</v>
          </cell>
        </row>
        <row r="749">
          <cell r="C749" t="str">
            <v>82912中国航空研究院631研究所</v>
          </cell>
        </row>
        <row r="750">
          <cell r="C750" t="str">
            <v>82929中国航空研究院626研究所</v>
          </cell>
        </row>
        <row r="751">
          <cell r="C751" t="str">
            <v>82937中国航空研究院640研究所</v>
          </cell>
        </row>
        <row r="752">
          <cell r="C752" t="str">
            <v>82938中国航空研究院602研究所</v>
          </cell>
        </row>
        <row r="753">
          <cell r="C753" t="str">
            <v>82961中国航空研究院610研究所</v>
          </cell>
        </row>
        <row r="754">
          <cell r="C754" t="str">
            <v>83007南京电子器件研究所</v>
          </cell>
        </row>
        <row r="755">
          <cell r="C755" t="str">
            <v>83010石家庄通信测控技术研究所</v>
          </cell>
        </row>
        <row r="756">
          <cell r="C756" t="str">
            <v>83011华北光电技术研究所</v>
          </cell>
        </row>
        <row r="757">
          <cell r="C757" t="str">
            <v>83100中国兵器科学研究院</v>
          </cell>
        </row>
        <row r="758">
          <cell r="C758" t="str">
            <v>83106北方自动控制技术研究所</v>
          </cell>
        </row>
        <row r="759">
          <cell r="C759" t="str">
            <v>83233中国航天科技集团公司第九研究院16所</v>
          </cell>
        </row>
        <row r="760">
          <cell r="C760" t="str">
            <v>83245中国航天科工集团公司第三研究院8357所</v>
          </cell>
        </row>
        <row r="761">
          <cell r="C761" t="str">
            <v>83246中国航天科工集团公司第三研究院8358所</v>
          </cell>
        </row>
        <row r="762">
          <cell r="C762" t="str">
            <v>83258中国航天科技集团公司第四研究院42所</v>
          </cell>
        </row>
        <row r="763">
          <cell r="C763" t="str">
            <v>83269中国航天科技集团公司第五研究院504所</v>
          </cell>
        </row>
        <row r="764">
          <cell r="C764" t="str">
            <v>83271中国航天科技集团公司第五研究院510所</v>
          </cell>
        </row>
        <row r="765">
          <cell r="C765" t="str">
            <v>83276中国航天科技集团公司第九研究院771所</v>
          </cell>
        </row>
        <row r="766">
          <cell r="C766" t="str">
            <v>83286中国航天科工集团公司061基地</v>
          </cell>
        </row>
        <row r="767">
          <cell r="C767" t="str">
            <v>84202中国电影艺术研究中心</v>
          </cell>
        </row>
        <row r="768">
          <cell r="C768" t="str">
            <v>84503中国食品药品检定研究院</v>
          </cell>
        </row>
        <row r="769">
          <cell r="C769" t="str">
            <v>85302第二海洋研究所</v>
          </cell>
        </row>
        <row r="770">
          <cell r="C770" t="str">
            <v>85303第三海洋研究所</v>
          </cell>
        </row>
        <row r="771">
          <cell r="C771" t="str">
            <v>85305国家海洋技术中心</v>
          </cell>
        </row>
        <row r="772">
          <cell r="C772" t="str">
            <v>86211天津航海仪器研究所</v>
          </cell>
        </row>
        <row r="773">
          <cell r="C773" t="str">
            <v>86221邯郸净化设备研究所</v>
          </cell>
        </row>
        <row r="774">
          <cell r="C774" t="str">
            <v>86601郑州烟草研究院</v>
          </cell>
        </row>
        <row r="775">
          <cell r="C775" t="str">
            <v>87111北京市市政工程研究院</v>
          </cell>
        </row>
        <row r="776">
          <cell r="C776" t="str">
            <v>87113北京市创伤骨科研究所</v>
          </cell>
        </row>
        <row r="777">
          <cell r="C777" t="str">
            <v>87903上海社会科学院</v>
          </cell>
        </row>
        <row r="778">
          <cell r="C778" t="str">
            <v>89611中共北京市委党校</v>
          </cell>
        </row>
        <row r="779">
          <cell r="C779" t="str">
            <v>89622中共吉林省委党校</v>
          </cell>
        </row>
        <row r="780">
          <cell r="C780" t="str">
            <v>89643中共湖南省委党校</v>
          </cell>
        </row>
        <row r="781">
          <cell r="C781" t="str">
            <v>80403厦门国家会计学院</v>
          </cell>
        </row>
        <row r="782">
          <cell r="C782" t="str">
            <v>82803核工业第二研究设计院</v>
          </cell>
        </row>
        <row r="783">
          <cell r="C783" t="str">
            <v>82902中国航空研究院303研究所</v>
          </cell>
        </row>
        <row r="784">
          <cell r="C784" t="str">
            <v>82907中国航空研究院014中心</v>
          </cell>
        </row>
        <row r="785">
          <cell r="C785" t="str">
            <v>82911中国航空研究院630研究所</v>
          </cell>
        </row>
        <row r="786">
          <cell r="C786" t="str">
            <v>82913中国航空研究院621研究所</v>
          </cell>
        </row>
        <row r="787">
          <cell r="C787" t="str">
            <v>82914中国航空研究院625研究所</v>
          </cell>
        </row>
        <row r="788">
          <cell r="C788" t="str">
            <v>82920中国航空规划建设发展有限公司</v>
          </cell>
        </row>
        <row r="789">
          <cell r="C789" t="str">
            <v>82925中国航空研究院608研究所</v>
          </cell>
        </row>
        <row r="790">
          <cell r="C790" t="str">
            <v>82927中国航空研究院609研究所</v>
          </cell>
        </row>
        <row r="791">
          <cell r="C791" t="str">
            <v>82928中国航空研究院627研究所</v>
          </cell>
        </row>
        <row r="792">
          <cell r="C792" t="str">
            <v>82931中国航空研究院628研究所</v>
          </cell>
        </row>
        <row r="793">
          <cell r="C793" t="str">
            <v>82932中国航空研究院304研究所</v>
          </cell>
        </row>
        <row r="794">
          <cell r="C794" t="str">
            <v>83102内蒙古金属材料研究所</v>
          </cell>
        </row>
        <row r="795">
          <cell r="C795" t="str">
            <v>83109西安机电信息研究所</v>
          </cell>
        </row>
        <row r="796">
          <cell r="C796" t="str">
            <v>83110陕西应用物理化学研究所</v>
          </cell>
        </row>
        <row r="797">
          <cell r="C797" t="str">
            <v>83111西北机电工程研究所</v>
          </cell>
        </row>
        <row r="798">
          <cell r="C798" t="str">
            <v>83113西安电子工程研究所</v>
          </cell>
        </row>
        <row r="799">
          <cell r="C799" t="str">
            <v>83256中国航天科技集团公司第四研究院</v>
          </cell>
        </row>
        <row r="800">
          <cell r="C800" t="str">
            <v>83278中国航天科技集团公司第六研究院11所</v>
          </cell>
        </row>
        <row r="801">
          <cell r="C801" t="str">
            <v>86206中国船舶及海洋工程设计研究院</v>
          </cell>
        </row>
        <row r="802">
          <cell r="C802" t="str">
            <v>83301煤炭科学研究总院</v>
          </cell>
        </row>
        <row r="803">
          <cell r="C803" t="str">
            <v>82717上海发电设备成套设计研究院</v>
          </cell>
        </row>
        <row r="804">
          <cell r="C804" t="str">
            <v>87902上海国际问题研究所</v>
          </cell>
        </row>
        <row r="805">
          <cell r="C805" t="str">
            <v>83277中国航天科技集团公司第十一研究院</v>
          </cell>
        </row>
        <row r="806">
          <cell r="C806" t="str">
            <v>86217武汉船舶通信研究所</v>
          </cell>
        </row>
        <row r="807">
          <cell r="C807" t="str">
            <v>80202国家行政学院</v>
          </cell>
        </row>
        <row r="808">
          <cell r="C808" t="str">
            <v>82817中国工程物理研究院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9">
      <selection activeCell="G16" sqref="G16"/>
    </sheetView>
  </sheetViews>
  <sheetFormatPr defaultColWidth="9.140625" defaultRowHeight="12.75"/>
  <cols>
    <col min="1" max="1" width="7.57421875" style="150" customWidth="1"/>
    <col min="2" max="2" width="9.140625" style="150" customWidth="1"/>
    <col min="3" max="3" width="18.00390625" style="150" customWidth="1"/>
    <col min="4" max="4" width="18.00390625" style="150" bestFit="1" customWidth="1"/>
    <col min="5" max="6" width="9.140625" style="150" customWidth="1"/>
    <col min="7" max="7" width="10.7109375" style="150" customWidth="1"/>
    <col min="8" max="8" width="11.140625" style="150" customWidth="1"/>
    <col min="9" max="16384" width="9.140625" style="150" customWidth="1"/>
  </cols>
  <sheetData>
    <row r="1" spans="1:9" ht="14.25">
      <c r="A1" s="243"/>
      <c r="B1" s="243"/>
      <c r="C1" s="243"/>
      <c r="D1" s="243"/>
      <c r="E1" s="243"/>
      <c r="F1" s="243"/>
      <c r="G1" s="243"/>
      <c r="H1" s="243"/>
      <c r="I1" s="243"/>
    </row>
    <row r="2" spans="1:9" ht="14.25">
      <c r="A2" s="243"/>
      <c r="B2" s="243"/>
      <c r="C2" s="243"/>
      <c r="D2" s="243"/>
      <c r="E2" s="243"/>
      <c r="F2" s="243"/>
      <c r="G2" s="243"/>
      <c r="H2" s="243"/>
      <c r="I2" s="243"/>
    </row>
    <row r="3" spans="1:9" ht="24.75" customHeight="1">
      <c r="A3" s="243"/>
      <c r="B3" s="394" t="s">
        <v>0</v>
      </c>
      <c r="C3" s="243"/>
      <c r="D3" s="243"/>
      <c r="E3" s="243"/>
      <c r="F3" s="243"/>
      <c r="G3" s="243"/>
      <c r="H3" s="243"/>
      <c r="I3" s="243"/>
    </row>
    <row r="4" spans="1:9" ht="14.25">
      <c r="A4" s="243"/>
      <c r="B4" s="243"/>
      <c r="C4" s="243"/>
      <c r="D4" s="243"/>
      <c r="E4" s="243"/>
      <c r="F4" s="243"/>
      <c r="G4" s="243"/>
      <c r="H4" s="243"/>
      <c r="I4" s="243"/>
    </row>
    <row r="5" spans="1:9" ht="14.25">
      <c r="A5" s="243"/>
      <c r="B5" s="243"/>
      <c r="C5" s="243"/>
      <c r="D5" s="243"/>
      <c r="E5" s="243"/>
      <c r="F5" s="243"/>
      <c r="G5" s="243"/>
      <c r="H5" s="243"/>
      <c r="I5" s="243"/>
    </row>
    <row r="6" spans="1:9" ht="21.75" customHeight="1">
      <c r="A6" s="243"/>
      <c r="B6" s="243"/>
      <c r="C6" s="243"/>
      <c r="D6" s="243"/>
      <c r="E6" s="243"/>
      <c r="F6" s="243"/>
      <c r="G6" s="243"/>
      <c r="H6" s="243"/>
      <c r="I6" s="243"/>
    </row>
    <row r="7" spans="1:9" ht="92.25" customHeight="1">
      <c r="A7" s="243"/>
      <c r="B7" s="243"/>
      <c r="C7" s="243"/>
      <c r="D7" s="243"/>
      <c r="E7" s="243"/>
      <c r="F7" s="243"/>
      <c r="G7" s="243"/>
      <c r="H7" s="243"/>
      <c r="I7" s="243"/>
    </row>
    <row r="8" spans="1:9" ht="20.25" customHeight="1">
      <c r="A8" s="243"/>
      <c r="B8" s="243"/>
      <c r="C8" s="243"/>
      <c r="D8" s="243"/>
      <c r="E8" s="243"/>
      <c r="F8" s="243"/>
      <c r="G8" s="243"/>
      <c r="H8" s="243"/>
      <c r="I8" s="243"/>
    </row>
    <row r="9" spans="1:9" ht="54" customHeight="1">
      <c r="A9" s="395" t="s">
        <v>1</v>
      </c>
      <c r="B9" s="395"/>
      <c r="C9" s="395"/>
      <c r="D9" s="395"/>
      <c r="E9" s="395"/>
      <c r="F9" s="395"/>
      <c r="G9" s="395"/>
      <c r="H9" s="395"/>
      <c r="I9" s="243"/>
    </row>
    <row r="10" spans="1:9" ht="66" customHeight="1">
      <c r="A10" s="243"/>
      <c r="B10" s="243"/>
      <c r="C10" s="243"/>
      <c r="D10" s="243"/>
      <c r="E10" s="243"/>
      <c r="F10" s="243"/>
      <c r="G10" s="243"/>
      <c r="H10" s="243"/>
      <c r="I10" s="243"/>
    </row>
    <row r="11" spans="1:9" ht="66" customHeight="1">
      <c r="A11" s="243"/>
      <c r="B11" s="243"/>
      <c r="C11" s="243"/>
      <c r="D11" s="243"/>
      <c r="E11" s="243"/>
      <c r="F11" s="243"/>
      <c r="G11" s="243"/>
      <c r="H11" s="243"/>
      <c r="I11" s="243"/>
    </row>
    <row r="12" spans="1:9" ht="66" customHeight="1">
      <c r="A12" s="243"/>
      <c r="B12" s="243"/>
      <c r="C12" s="243"/>
      <c r="D12" s="243"/>
      <c r="E12" s="243"/>
      <c r="F12" s="243"/>
      <c r="G12" s="243"/>
      <c r="H12" s="243"/>
      <c r="I12" s="243"/>
    </row>
    <row r="13" spans="1:9" ht="66" customHeight="1">
      <c r="A13" s="243"/>
      <c r="B13" s="243"/>
      <c r="C13" s="243"/>
      <c r="D13" s="243"/>
      <c r="E13" s="243"/>
      <c r="F13" s="243"/>
      <c r="G13" s="243"/>
      <c r="H13" s="243"/>
      <c r="I13" s="243"/>
    </row>
    <row r="14" spans="1:9" ht="66" customHeight="1">
      <c r="A14" s="243"/>
      <c r="B14" s="243"/>
      <c r="C14" s="243"/>
      <c r="D14" s="243"/>
      <c r="E14" s="243"/>
      <c r="F14" s="243"/>
      <c r="G14" s="243"/>
      <c r="H14" s="243"/>
      <c r="I14" s="243"/>
    </row>
    <row r="15" spans="1:9" ht="51.75" customHeight="1">
      <c r="A15" s="243"/>
      <c r="B15" s="243"/>
      <c r="C15" s="396" t="s">
        <v>2</v>
      </c>
      <c r="D15" s="394"/>
      <c r="E15" s="394"/>
      <c r="F15" s="396" t="s">
        <v>3</v>
      </c>
      <c r="G15" s="394"/>
      <c r="H15" s="243"/>
      <c r="I15" s="243"/>
    </row>
    <row r="16" spans="1:9" ht="36" customHeight="1">
      <c r="A16" s="243"/>
      <c r="B16" s="243"/>
      <c r="C16" s="243"/>
      <c r="D16" s="243"/>
      <c r="E16" s="243"/>
      <c r="F16" s="243"/>
      <c r="G16" s="243"/>
      <c r="H16" s="243"/>
      <c r="I16" s="243"/>
    </row>
    <row r="17" spans="1:9" ht="20.25">
      <c r="A17" s="243"/>
      <c r="B17" s="243"/>
      <c r="C17" s="243"/>
      <c r="D17" s="397">
        <v>42064</v>
      </c>
      <c r="E17" s="397"/>
      <c r="F17" s="243"/>
      <c r="G17" s="243"/>
      <c r="H17" s="243"/>
      <c r="I17" s="243"/>
    </row>
    <row r="18" spans="1:9" ht="14.25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1:9" ht="14.25">
      <c r="A19" s="243"/>
      <c r="B19" s="243"/>
      <c r="C19" s="243"/>
      <c r="D19" s="243"/>
      <c r="E19" s="243"/>
      <c r="F19" s="243"/>
      <c r="G19" s="243"/>
      <c r="H19" s="243"/>
      <c r="I19" s="243"/>
    </row>
    <row r="20" spans="1:9" ht="14.25">
      <c r="A20" s="243"/>
      <c r="B20" s="243"/>
      <c r="C20" s="243"/>
      <c r="D20" s="243"/>
      <c r="E20" s="243"/>
      <c r="F20" s="243"/>
      <c r="G20" s="243"/>
      <c r="H20" s="243"/>
      <c r="I20" s="243"/>
    </row>
    <row r="21" spans="1:9" ht="14.25">
      <c r="A21" s="243"/>
      <c r="B21" s="243"/>
      <c r="C21" s="243"/>
      <c r="D21" s="243"/>
      <c r="E21" s="243"/>
      <c r="F21" s="243"/>
      <c r="G21" s="243"/>
      <c r="H21" s="243"/>
      <c r="I21" s="243"/>
    </row>
    <row r="22" spans="1:9" ht="14.25">
      <c r="A22" s="243"/>
      <c r="B22" s="243"/>
      <c r="C22" s="243"/>
      <c r="D22" s="243"/>
      <c r="E22" s="243"/>
      <c r="F22" s="243"/>
      <c r="G22" s="243"/>
      <c r="H22" s="243"/>
      <c r="I22" s="243"/>
    </row>
    <row r="23" spans="1:9" ht="14.25">
      <c r="A23" s="243"/>
      <c r="B23" s="243"/>
      <c r="C23" s="243"/>
      <c r="D23" s="243"/>
      <c r="E23" s="243"/>
      <c r="F23" s="243"/>
      <c r="G23" s="243"/>
      <c r="H23" s="243"/>
      <c r="I23" s="243"/>
    </row>
    <row r="24" spans="1:9" ht="48.75" customHeight="1">
      <c r="A24" s="398" t="s">
        <v>4</v>
      </c>
      <c r="B24" s="398"/>
      <c r="C24" s="398"/>
      <c r="D24" s="398"/>
      <c r="E24" s="398"/>
      <c r="F24" s="398"/>
      <c r="G24" s="398"/>
      <c r="H24" s="398"/>
      <c r="I24" s="243"/>
    </row>
    <row r="25" spans="1:9" ht="36" customHeight="1">
      <c r="A25" s="399" t="s">
        <v>5</v>
      </c>
      <c r="C25" s="243"/>
      <c r="D25" s="243"/>
      <c r="E25" s="243"/>
      <c r="F25" s="243"/>
      <c r="G25" s="243"/>
      <c r="H25" s="400">
        <v>1</v>
      </c>
      <c r="I25" s="243"/>
    </row>
    <row r="26" spans="1:9" ht="36" customHeight="1">
      <c r="A26" s="399" t="s">
        <v>6</v>
      </c>
      <c r="C26" s="243"/>
      <c r="D26" s="243"/>
      <c r="E26" s="243"/>
      <c r="F26" s="243"/>
      <c r="G26" s="243"/>
      <c r="H26" s="400">
        <v>23</v>
      </c>
      <c r="I26" s="243"/>
    </row>
    <row r="27" spans="1:9" ht="36" customHeight="1">
      <c r="A27" s="399" t="s">
        <v>7</v>
      </c>
      <c r="C27" s="243"/>
      <c r="D27" s="243"/>
      <c r="E27" s="243"/>
      <c r="F27" s="243"/>
      <c r="G27" s="243"/>
      <c r="H27" s="400">
        <v>27</v>
      </c>
      <c r="I27" s="243"/>
    </row>
    <row r="28" spans="1:9" ht="36" customHeight="1">
      <c r="A28" s="399" t="s">
        <v>8</v>
      </c>
      <c r="C28" s="243"/>
      <c r="D28" s="243"/>
      <c r="E28" s="243"/>
      <c r="F28" s="243"/>
      <c r="G28" s="243"/>
      <c r="H28" s="400">
        <v>29</v>
      </c>
      <c r="I28" s="243"/>
    </row>
    <row r="29" spans="1:9" ht="36" customHeight="1">
      <c r="A29" s="399" t="s">
        <v>9</v>
      </c>
      <c r="C29" s="243"/>
      <c r="D29" s="243"/>
      <c r="E29" s="243"/>
      <c r="F29" s="243"/>
      <c r="G29" s="243"/>
      <c r="H29" s="400">
        <v>34</v>
      </c>
      <c r="I29" s="243"/>
    </row>
    <row r="30" spans="1:9" ht="36" customHeight="1">
      <c r="A30" s="399" t="s">
        <v>10</v>
      </c>
      <c r="B30" s="243"/>
      <c r="C30" s="243"/>
      <c r="D30" s="243"/>
      <c r="E30" s="243"/>
      <c r="F30" s="243"/>
      <c r="G30" s="243"/>
      <c r="H30" s="400">
        <v>35</v>
      </c>
      <c r="I30" s="243"/>
    </row>
    <row r="31" spans="1:9" ht="36" customHeight="1">
      <c r="A31" s="399" t="s">
        <v>11</v>
      </c>
      <c r="B31" s="243"/>
      <c r="C31" s="243"/>
      <c r="D31" s="243"/>
      <c r="E31" s="243"/>
      <c r="F31" s="243"/>
      <c r="G31" s="243"/>
      <c r="H31" s="400">
        <v>38</v>
      </c>
      <c r="I31" s="243"/>
    </row>
    <row r="32" spans="1:9" ht="36" customHeight="1">
      <c r="A32" s="399" t="s">
        <v>12</v>
      </c>
      <c r="B32" s="243"/>
      <c r="C32" s="243"/>
      <c r="D32" s="243"/>
      <c r="E32" s="243"/>
      <c r="F32" s="243"/>
      <c r="G32" s="243"/>
      <c r="H32" s="400">
        <v>40</v>
      </c>
      <c r="I32" s="243"/>
    </row>
    <row r="33" spans="1:9" ht="36" customHeight="1">
      <c r="A33" s="399" t="s">
        <v>13</v>
      </c>
      <c r="B33" s="243"/>
      <c r="C33" s="243"/>
      <c r="D33" s="243"/>
      <c r="E33" s="243"/>
      <c r="F33" s="243"/>
      <c r="G33" s="243"/>
      <c r="H33" s="400">
        <v>41</v>
      </c>
      <c r="I33" s="243"/>
    </row>
    <row r="34" spans="1:9" ht="36" customHeight="1">
      <c r="A34" s="399" t="s">
        <v>14</v>
      </c>
      <c r="B34" s="243"/>
      <c r="C34" s="243"/>
      <c r="D34" s="243"/>
      <c r="E34" s="243"/>
      <c r="F34" s="243"/>
      <c r="G34" s="243"/>
      <c r="H34" s="400">
        <v>42</v>
      </c>
      <c r="I34" s="243"/>
    </row>
    <row r="35" spans="1:9" ht="36" customHeight="1">
      <c r="A35" s="399" t="s">
        <v>15</v>
      </c>
      <c r="B35" s="243"/>
      <c r="C35" s="243"/>
      <c r="D35" s="243"/>
      <c r="E35" s="243"/>
      <c r="F35" s="243"/>
      <c r="G35" s="243"/>
      <c r="H35" s="400">
        <v>44</v>
      </c>
      <c r="I35" s="243"/>
    </row>
    <row r="36" spans="1:9" ht="36" customHeight="1">
      <c r="A36" s="399" t="s">
        <v>16</v>
      </c>
      <c r="B36" s="243"/>
      <c r="C36" s="243"/>
      <c r="D36" s="243"/>
      <c r="E36" s="243"/>
      <c r="F36" s="243"/>
      <c r="G36" s="243"/>
      <c r="H36" s="400">
        <v>45</v>
      </c>
      <c r="I36" s="243"/>
    </row>
    <row r="37" spans="1:9" ht="36" customHeight="1">
      <c r="A37" s="399" t="s">
        <v>17</v>
      </c>
      <c r="B37" s="243"/>
      <c r="C37" s="243"/>
      <c r="D37" s="243"/>
      <c r="E37" s="243"/>
      <c r="F37" s="243"/>
      <c r="G37" s="243"/>
      <c r="H37" s="400">
        <v>46</v>
      </c>
      <c r="I37" s="243"/>
    </row>
    <row r="38" spans="1:9" ht="36" customHeight="1">
      <c r="A38" s="399" t="s">
        <v>18</v>
      </c>
      <c r="B38" s="243"/>
      <c r="C38" s="243"/>
      <c r="D38" s="243"/>
      <c r="E38" s="243"/>
      <c r="F38" s="243"/>
      <c r="G38" s="243"/>
      <c r="H38" s="400">
        <v>50</v>
      </c>
      <c r="I38" s="243"/>
    </row>
    <row r="39" spans="1:9" ht="36" customHeight="1">
      <c r="A39" s="399" t="s">
        <v>19</v>
      </c>
      <c r="B39" s="243"/>
      <c r="C39" s="243"/>
      <c r="D39" s="243"/>
      <c r="E39" s="243"/>
      <c r="F39" s="243"/>
      <c r="G39" s="243"/>
      <c r="H39" s="400">
        <v>51</v>
      </c>
      <c r="I39" s="243"/>
    </row>
    <row r="40" spans="1:9" ht="36" customHeight="1">
      <c r="A40" s="399" t="s">
        <v>20</v>
      </c>
      <c r="B40" s="243"/>
      <c r="C40" s="243"/>
      <c r="D40" s="243"/>
      <c r="E40" s="243"/>
      <c r="F40" s="243"/>
      <c r="G40" s="243"/>
      <c r="H40" s="400">
        <v>52</v>
      </c>
      <c r="I40" s="243"/>
    </row>
    <row r="41" spans="1:9" ht="14.25">
      <c r="A41" s="243"/>
      <c r="B41" s="243"/>
      <c r="C41" s="243"/>
      <c r="D41" s="243"/>
      <c r="E41" s="243"/>
      <c r="F41" s="243"/>
      <c r="G41" s="243"/>
      <c r="H41" s="243"/>
      <c r="I41" s="243"/>
    </row>
    <row r="42" spans="1:9" ht="14.25">
      <c r="A42" s="243"/>
      <c r="B42" s="243"/>
      <c r="C42" s="243"/>
      <c r="D42" s="243"/>
      <c r="E42" s="243"/>
      <c r="F42" s="243"/>
      <c r="G42" s="243"/>
      <c r="H42" s="243"/>
      <c r="I42" s="243"/>
    </row>
    <row r="43" spans="1:9" ht="14.25">
      <c r="A43" s="243"/>
      <c r="B43" s="243"/>
      <c r="C43" s="243"/>
      <c r="D43" s="243"/>
      <c r="E43" s="243"/>
      <c r="F43" s="243"/>
      <c r="G43" s="243"/>
      <c r="H43" s="243"/>
      <c r="I43" s="243"/>
    </row>
    <row r="44" spans="1:9" ht="14.25">
      <c r="A44" s="243"/>
      <c r="B44" s="243"/>
      <c r="C44" s="243"/>
      <c r="D44" s="243"/>
      <c r="E44" s="243"/>
      <c r="F44" s="243"/>
      <c r="G44" s="243"/>
      <c r="H44" s="243"/>
      <c r="I44" s="243"/>
    </row>
    <row r="45" spans="1:9" ht="14.25">
      <c r="A45" s="243"/>
      <c r="B45" s="243"/>
      <c r="C45" s="243"/>
      <c r="D45" s="243"/>
      <c r="E45" s="243"/>
      <c r="F45" s="243"/>
      <c r="G45" s="243"/>
      <c r="H45" s="243"/>
      <c r="I45" s="243"/>
    </row>
    <row r="46" spans="1:9" ht="14.25">
      <c r="A46" s="243"/>
      <c r="B46" s="243"/>
      <c r="C46" s="243"/>
      <c r="D46" s="243"/>
      <c r="E46" s="243"/>
      <c r="F46" s="243"/>
      <c r="G46" s="243"/>
      <c r="H46" s="243"/>
      <c r="I46" s="243"/>
    </row>
    <row r="47" spans="1:9" ht="14.25">
      <c r="A47" s="243"/>
      <c r="B47" s="243"/>
      <c r="C47" s="243"/>
      <c r="D47" s="243"/>
      <c r="E47" s="243"/>
      <c r="F47" s="243"/>
      <c r="G47" s="243"/>
      <c r="H47" s="243"/>
      <c r="I47" s="243"/>
    </row>
    <row r="48" spans="1:9" ht="14.25">
      <c r="A48" s="243"/>
      <c r="B48" s="243"/>
      <c r="C48" s="243"/>
      <c r="D48" s="243"/>
      <c r="E48" s="243"/>
      <c r="F48" s="243"/>
      <c r="G48" s="243"/>
      <c r="H48" s="243"/>
      <c r="I48" s="243"/>
    </row>
    <row r="49" spans="1:9" ht="14.25">
      <c r="A49" s="243"/>
      <c r="B49" s="243"/>
      <c r="C49" s="243"/>
      <c r="D49" s="243"/>
      <c r="E49" s="243"/>
      <c r="F49" s="243"/>
      <c r="G49" s="243"/>
      <c r="H49" s="243"/>
      <c r="I49" s="243"/>
    </row>
  </sheetData>
  <sheetProtection/>
  <mergeCells count="3">
    <mergeCell ref="A9:H9"/>
    <mergeCell ref="D17:E17"/>
    <mergeCell ref="A24:H24"/>
  </mergeCells>
  <printOptions/>
  <pageMargins left="0.7" right="0.7" top="0.75" bottom="0.75" header="0.3" footer="0.3"/>
  <pageSetup horizontalDpi="600" verticalDpi="600" orientation="portrait" paperSize="9" scale="96"/>
  <rowBreaks count="1" manualBreakCount="1">
    <brk id="2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showZeros="0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59.57421875" style="149" customWidth="1"/>
    <col min="2" max="2" width="21.8515625" style="150" customWidth="1"/>
    <col min="3" max="3" width="9.140625" style="150" hidden="1" customWidth="1"/>
    <col min="4" max="16384" width="9.140625" style="150" customWidth="1"/>
  </cols>
  <sheetData>
    <row r="1" spans="1:2" ht="19.5" customHeight="1">
      <c r="A1" s="25" t="s">
        <v>1171</v>
      </c>
      <c r="B1" s="151"/>
    </row>
    <row r="2" spans="1:2" ht="63" customHeight="1">
      <c r="A2" s="152" t="s">
        <v>1172</v>
      </c>
      <c r="B2" s="152"/>
    </row>
    <row r="3" spans="1:2" ht="20.25" customHeight="1">
      <c r="A3" s="153"/>
      <c r="B3" s="154" t="s">
        <v>23</v>
      </c>
    </row>
    <row r="4" spans="1:2" ht="22.5" customHeight="1">
      <c r="A4" s="155" t="s">
        <v>24</v>
      </c>
      <c r="B4" s="156" t="s">
        <v>1093</v>
      </c>
    </row>
    <row r="5" spans="1:3" ht="22.5" customHeight="1">
      <c r="A5" s="157" t="s">
        <v>31</v>
      </c>
      <c r="B5" s="158">
        <f>SUM(B6:B29)</f>
        <v>150</v>
      </c>
      <c r="C5" s="150">
        <v>2010</v>
      </c>
    </row>
    <row r="6" spans="1:3" ht="22.5" customHeight="1">
      <c r="A6" s="159" t="s">
        <v>44</v>
      </c>
      <c r="B6" s="43">
        <v>9</v>
      </c>
      <c r="C6" s="13">
        <v>7</v>
      </c>
    </row>
    <row r="7" spans="1:3" ht="22.5" customHeight="1">
      <c r="A7" s="159" t="s">
        <v>59</v>
      </c>
      <c r="B7" s="43">
        <v>7</v>
      </c>
      <c r="C7" s="13">
        <v>5</v>
      </c>
    </row>
    <row r="8" spans="1:3" ht="22.5" customHeight="1">
      <c r="A8" s="159" t="s">
        <v>64</v>
      </c>
      <c r="B8" s="43">
        <v>12</v>
      </c>
      <c r="C8" s="13">
        <v>7</v>
      </c>
    </row>
    <row r="9" spans="1:3" ht="22.5" customHeight="1">
      <c r="A9" s="159" t="s">
        <v>66</v>
      </c>
      <c r="B9" s="43">
        <v>7</v>
      </c>
      <c r="C9" s="13">
        <v>7</v>
      </c>
    </row>
    <row r="10" spans="1:3" ht="22.5" customHeight="1">
      <c r="A10" s="159" t="s">
        <v>81</v>
      </c>
      <c r="B10" s="43">
        <v>8</v>
      </c>
      <c r="C10" s="13">
        <v>7</v>
      </c>
    </row>
    <row r="11" spans="1:3" ht="22.5" customHeight="1">
      <c r="A11" s="159" t="s">
        <v>84</v>
      </c>
      <c r="B11" s="43">
        <v>8</v>
      </c>
      <c r="C11" s="13">
        <v>7</v>
      </c>
    </row>
    <row r="12" spans="1:3" ht="22.5" customHeight="1">
      <c r="A12" s="159" t="s">
        <v>87</v>
      </c>
      <c r="B12" s="43">
        <v>12</v>
      </c>
      <c r="C12" s="13">
        <v>5</v>
      </c>
    </row>
    <row r="13" spans="1:3" ht="22.5" customHeight="1">
      <c r="A13" s="159" t="s">
        <v>95</v>
      </c>
      <c r="B13" s="43">
        <v>6</v>
      </c>
      <c r="C13" s="13">
        <v>5</v>
      </c>
    </row>
    <row r="14" spans="1:3" ht="22.5" customHeight="1">
      <c r="A14" s="159" t="s">
        <v>102</v>
      </c>
      <c r="B14" s="43">
        <v>8</v>
      </c>
      <c r="C14" s="13">
        <v>4</v>
      </c>
    </row>
    <row r="15" spans="1:3" ht="22.5" customHeight="1">
      <c r="A15" s="159" t="s">
        <v>100</v>
      </c>
      <c r="B15" s="43">
        <v>6</v>
      </c>
      <c r="C15" s="13">
        <v>4</v>
      </c>
    </row>
    <row r="16" spans="1:3" ht="22.5" customHeight="1">
      <c r="A16" s="159" t="s">
        <v>108</v>
      </c>
      <c r="B16" s="43">
        <v>7</v>
      </c>
      <c r="C16" s="31">
        <v>5</v>
      </c>
    </row>
    <row r="17" spans="1:3" ht="22.5" customHeight="1">
      <c r="A17" s="159" t="s">
        <v>136</v>
      </c>
      <c r="B17" s="43">
        <v>2</v>
      </c>
      <c r="C17" s="13"/>
    </row>
    <row r="18" spans="1:3" ht="22.5" customHeight="1">
      <c r="A18" s="159" t="s">
        <v>215</v>
      </c>
      <c r="B18" s="43">
        <v>3</v>
      </c>
      <c r="C18" s="13">
        <v>3</v>
      </c>
    </row>
    <row r="19" spans="1:3" ht="22.5" customHeight="1">
      <c r="A19" s="159" t="s">
        <v>246</v>
      </c>
      <c r="B19" s="43">
        <v>3</v>
      </c>
      <c r="C19" s="13">
        <v>3</v>
      </c>
    </row>
    <row r="20" spans="1:3" ht="22.5" customHeight="1">
      <c r="A20" s="159" t="s">
        <v>307</v>
      </c>
      <c r="B20" s="43">
        <v>6</v>
      </c>
      <c r="C20" s="13">
        <v>4</v>
      </c>
    </row>
    <row r="21" spans="1:3" ht="22.5" customHeight="1">
      <c r="A21" s="159" t="s">
        <v>345</v>
      </c>
      <c r="B21" s="43">
        <v>7</v>
      </c>
      <c r="C21" s="13">
        <v>7</v>
      </c>
    </row>
    <row r="22" spans="1:3" ht="22.5" customHeight="1">
      <c r="A22" s="159" t="s">
        <v>388</v>
      </c>
      <c r="B22" s="43">
        <v>4</v>
      </c>
      <c r="C22" s="13">
        <v>3</v>
      </c>
    </row>
    <row r="23" spans="1:3" ht="22.5" customHeight="1">
      <c r="A23" s="159" t="s">
        <v>404</v>
      </c>
      <c r="B23" s="43">
        <v>6</v>
      </c>
      <c r="C23" s="13">
        <v>3</v>
      </c>
    </row>
    <row r="24" spans="1:3" ht="22.5" customHeight="1">
      <c r="A24" s="159" t="s">
        <v>456</v>
      </c>
      <c r="B24" s="43">
        <v>6</v>
      </c>
      <c r="C24" s="13">
        <v>3</v>
      </c>
    </row>
    <row r="25" spans="1:3" ht="22.5" customHeight="1">
      <c r="A25" s="159" t="s">
        <v>496</v>
      </c>
      <c r="B25" s="43">
        <v>2</v>
      </c>
      <c r="C25" s="13"/>
    </row>
    <row r="26" spans="1:3" ht="22.5" customHeight="1">
      <c r="A26" s="159" t="s">
        <v>519</v>
      </c>
      <c r="B26" s="43">
        <v>7</v>
      </c>
      <c r="C26" s="13">
        <v>7</v>
      </c>
    </row>
    <row r="27" spans="1:3" ht="22.5" customHeight="1">
      <c r="A27" s="159" t="s">
        <v>543</v>
      </c>
      <c r="B27" s="43">
        <v>6</v>
      </c>
      <c r="C27" s="13">
        <v>2</v>
      </c>
    </row>
    <row r="28" spans="1:3" ht="22.5" customHeight="1">
      <c r="A28" s="159" t="s">
        <v>589</v>
      </c>
      <c r="B28" s="43">
        <v>2</v>
      </c>
      <c r="C28" s="13"/>
    </row>
    <row r="29" spans="1:3" ht="22.5" customHeight="1">
      <c r="A29" s="160" t="s">
        <v>637</v>
      </c>
      <c r="B29" s="161">
        <v>6</v>
      </c>
      <c r="C29" s="31">
        <v>2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portrait" paperSize="9"/>
  <headerFoot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showZeros="0" view="pageBreakPreview" zoomScale="85" zoomScaleSheetLayoutView="85" workbookViewId="0" topLeftCell="B1">
      <selection activeCell="D38" sqref="D38"/>
    </sheetView>
  </sheetViews>
  <sheetFormatPr defaultColWidth="9.140625" defaultRowHeight="12.75"/>
  <cols>
    <col min="1" max="1" width="9.140625" style="1" hidden="1" customWidth="1"/>
    <col min="2" max="2" width="19.57421875" style="1" customWidth="1"/>
    <col min="3" max="3" width="21.7109375" style="1" customWidth="1"/>
    <col min="4" max="4" width="14.00390625" style="1" customWidth="1"/>
    <col min="5" max="5" width="24.57421875" style="1" customWidth="1"/>
    <col min="6" max="6" width="12.421875" style="1" customWidth="1"/>
    <col min="7" max="16384" width="9.140625" style="1" customWidth="1"/>
  </cols>
  <sheetData>
    <row r="1" ht="24" customHeight="1">
      <c r="B1" s="61" t="s">
        <v>1173</v>
      </c>
    </row>
    <row r="2" spans="1:6" ht="57.75" customHeight="1">
      <c r="A2" s="112" t="s">
        <v>1174</v>
      </c>
      <c r="B2" s="113"/>
      <c r="C2" s="113"/>
      <c r="D2" s="113"/>
      <c r="E2" s="113"/>
      <c r="F2" s="113"/>
    </row>
    <row r="3" spans="1:6" s="111" customFormat="1" ht="25.5" customHeight="1">
      <c r="A3" s="114"/>
      <c r="B3" s="115"/>
      <c r="C3" s="115"/>
      <c r="D3" s="115"/>
      <c r="E3" s="115"/>
      <c r="F3" s="115" t="s">
        <v>23</v>
      </c>
    </row>
    <row r="4" spans="1:6" s="111" customFormat="1" ht="22.5" customHeight="1">
      <c r="A4" s="116" t="s">
        <v>1175</v>
      </c>
      <c r="B4" s="117" t="s">
        <v>1176</v>
      </c>
      <c r="C4" s="118" t="s">
        <v>1177</v>
      </c>
      <c r="D4" s="119"/>
      <c r="E4" s="118" t="s">
        <v>1178</v>
      </c>
      <c r="F4" s="119"/>
    </row>
    <row r="5" spans="1:6" s="111" customFormat="1" ht="22.5" customHeight="1">
      <c r="A5" s="120"/>
      <c r="B5" s="121"/>
      <c r="C5" s="122" t="s">
        <v>1179</v>
      </c>
      <c r="D5" s="123" t="s">
        <v>1056</v>
      </c>
      <c r="E5" s="123" t="s">
        <v>1179</v>
      </c>
      <c r="F5" s="124" t="s">
        <v>1180</v>
      </c>
    </row>
    <row r="6" spans="1:6" s="111" customFormat="1" ht="22.5" customHeight="1">
      <c r="A6" s="120"/>
      <c r="B6" s="125" t="s">
        <v>1181</v>
      </c>
      <c r="C6" s="126"/>
      <c r="D6" s="127">
        <f>SUM(D7:D43)</f>
        <v>1200</v>
      </c>
      <c r="E6" s="127" t="s">
        <v>1181</v>
      </c>
      <c r="F6" s="124">
        <f>SUM(F7:F43)</f>
        <v>1200</v>
      </c>
    </row>
    <row r="7" spans="1:6" s="111" customFormat="1" ht="22.5" customHeight="1">
      <c r="A7" s="120">
        <v>2</v>
      </c>
      <c r="B7" s="128" t="s">
        <v>203</v>
      </c>
      <c r="C7" s="129" t="s">
        <v>215</v>
      </c>
      <c r="D7" s="129">
        <v>100</v>
      </c>
      <c r="E7" s="129" t="s">
        <v>215</v>
      </c>
      <c r="F7" s="130">
        <v>100</v>
      </c>
    </row>
    <row r="8" spans="1:6" s="111" customFormat="1" ht="22.5" customHeight="1">
      <c r="A8" s="116">
        <v>3</v>
      </c>
      <c r="B8" s="128" t="s">
        <v>223</v>
      </c>
      <c r="C8" s="129" t="s">
        <v>231</v>
      </c>
      <c r="D8" s="129">
        <v>60</v>
      </c>
      <c r="E8" s="129" t="s">
        <v>224</v>
      </c>
      <c r="F8" s="130">
        <v>60</v>
      </c>
    </row>
    <row r="9" spans="1:6" s="111" customFormat="1" ht="22.5" customHeight="1">
      <c r="A9" s="131">
        <v>4</v>
      </c>
      <c r="B9" s="128" t="s">
        <v>235</v>
      </c>
      <c r="C9" s="129" t="s">
        <v>241</v>
      </c>
      <c r="D9" s="129">
        <v>50</v>
      </c>
      <c r="E9" s="129" t="s">
        <v>241</v>
      </c>
      <c r="F9" s="130">
        <v>45</v>
      </c>
    </row>
    <row r="10" spans="1:6" s="111" customFormat="1" ht="22.5" customHeight="1">
      <c r="A10" s="132"/>
      <c r="B10" s="128"/>
      <c r="C10" s="129"/>
      <c r="D10" s="129"/>
      <c r="E10" s="129" t="s">
        <v>236</v>
      </c>
      <c r="F10" s="130">
        <v>5</v>
      </c>
    </row>
    <row r="11" spans="1:6" s="111" customFormat="1" ht="22.5" customHeight="1">
      <c r="A11" s="131">
        <v>5</v>
      </c>
      <c r="B11" s="128" t="s">
        <v>278</v>
      </c>
      <c r="C11" s="133" t="s">
        <v>288</v>
      </c>
      <c r="D11" s="133">
        <v>100</v>
      </c>
      <c r="E11" s="129" t="s">
        <v>288</v>
      </c>
      <c r="F11" s="130">
        <v>100</v>
      </c>
    </row>
    <row r="12" spans="1:6" s="111" customFormat="1" ht="22.5" customHeight="1">
      <c r="A12" s="132"/>
      <c r="B12" s="128"/>
      <c r="C12" s="133" t="s">
        <v>287</v>
      </c>
      <c r="D12" s="133">
        <v>100</v>
      </c>
      <c r="E12" s="129" t="s">
        <v>287</v>
      </c>
      <c r="F12" s="130">
        <v>100</v>
      </c>
    </row>
    <row r="13" spans="1:6" s="111" customFormat="1" ht="22.5" customHeight="1">
      <c r="A13" s="131">
        <v>6</v>
      </c>
      <c r="B13" s="128" t="s">
        <v>296</v>
      </c>
      <c r="C13" s="129" t="s">
        <v>307</v>
      </c>
      <c r="D13" s="129">
        <v>25</v>
      </c>
      <c r="E13" s="129" t="s">
        <v>307</v>
      </c>
      <c r="F13" s="130">
        <v>20</v>
      </c>
    </row>
    <row r="14" spans="1:6" s="111" customFormat="1" ht="22.5" customHeight="1">
      <c r="A14" s="132"/>
      <c r="B14" s="128"/>
      <c r="C14" s="129"/>
      <c r="D14" s="129"/>
      <c r="E14" s="129" t="s">
        <v>297</v>
      </c>
      <c r="F14" s="130">
        <v>5</v>
      </c>
    </row>
    <row r="15" spans="1:6" s="111" customFormat="1" ht="22.5" customHeight="1">
      <c r="A15" s="131">
        <v>7</v>
      </c>
      <c r="B15" s="128" t="s">
        <v>332</v>
      </c>
      <c r="C15" s="133" t="s">
        <v>345</v>
      </c>
      <c r="D15" s="134">
        <v>30</v>
      </c>
      <c r="E15" s="129" t="s">
        <v>345</v>
      </c>
      <c r="F15" s="130">
        <v>20</v>
      </c>
    </row>
    <row r="16" spans="1:6" s="111" customFormat="1" ht="22.5" customHeight="1">
      <c r="A16" s="135"/>
      <c r="B16" s="128"/>
      <c r="C16" s="133"/>
      <c r="D16" s="136"/>
      <c r="E16" s="129" t="s">
        <v>333</v>
      </c>
      <c r="F16" s="130">
        <v>10</v>
      </c>
    </row>
    <row r="17" spans="1:6" s="111" customFormat="1" ht="22.5" customHeight="1">
      <c r="A17" s="135"/>
      <c r="B17" s="128"/>
      <c r="C17" s="133" t="s">
        <v>333</v>
      </c>
      <c r="D17" s="136">
        <v>30</v>
      </c>
      <c r="E17" s="129" t="s">
        <v>352</v>
      </c>
      <c r="F17" s="130">
        <v>30</v>
      </c>
    </row>
    <row r="18" spans="1:6" s="111" customFormat="1" ht="22.5" customHeight="1">
      <c r="A18" s="135"/>
      <c r="B18" s="128"/>
      <c r="C18" s="133" t="s">
        <v>352</v>
      </c>
      <c r="D18" s="136">
        <v>30</v>
      </c>
      <c r="E18" s="129" t="s">
        <v>339</v>
      </c>
      <c r="F18" s="130">
        <v>15</v>
      </c>
    </row>
    <row r="19" spans="1:6" s="111" customFormat="1" ht="22.5" customHeight="1">
      <c r="A19" s="135"/>
      <c r="B19" s="128"/>
      <c r="C19" s="133"/>
      <c r="D19" s="136"/>
      <c r="E19" s="129" t="s">
        <v>78</v>
      </c>
      <c r="F19" s="130">
        <v>15</v>
      </c>
    </row>
    <row r="20" spans="1:6" s="111" customFormat="1" ht="22.5" customHeight="1">
      <c r="A20" s="135"/>
      <c r="B20" s="128"/>
      <c r="C20" s="133" t="s">
        <v>346</v>
      </c>
      <c r="D20" s="136">
        <v>30</v>
      </c>
      <c r="E20" s="129" t="s">
        <v>341</v>
      </c>
      <c r="F20" s="130">
        <v>10</v>
      </c>
    </row>
    <row r="21" spans="1:6" s="111" customFormat="1" ht="22.5" customHeight="1">
      <c r="A21" s="132"/>
      <c r="B21" s="128"/>
      <c r="C21" s="133"/>
      <c r="D21" s="137"/>
      <c r="E21" s="129" t="s">
        <v>346</v>
      </c>
      <c r="F21" s="130">
        <v>20</v>
      </c>
    </row>
    <row r="22" spans="1:6" s="111" customFormat="1" ht="22.5" customHeight="1">
      <c r="A22" s="131">
        <v>8</v>
      </c>
      <c r="B22" s="128" t="s">
        <v>357</v>
      </c>
      <c r="C22" s="133" t="s">
        <v>365</v>
      </c>
      <c r="D22" s="133">
        <v>30</v>
      </c>
      <c r="E22" s="129" t="s">
        <v>365</v>
      </c>
      <c r="F22" s="130">
        <v>25</v>
      </c>
    </row>
    <row r="23" spans="1:6" s="111" customFormat="1" ht="22.5" customHeight="1">
      <c r="A23" s="135"/>
      <c r="B23" s="128"/>
      <c r="C23" s="133"/>
      <c r="D23" s="133"/>
      <c r="E23" s="129" t="s">
        <v>376</v>
      </c>
      <c r="F23" s="130">
        <v>5</v>
      </c>
    </row>
    <row r="24" spans="1:6" s="111" customFormat="1" ht="22.5" customHeight="1">
      <c r="A24" s="132"/>
      <c r="B24" s="128"/>
      <c r="C24" s="133" t="s">
        <v>366</v>
      </c>
      <c r="D24" s="133">
        <v>10</v>
      </c>
      <c r="E24" s="129" t="s">
        <v>366</v>
      </c>
      <c r="F24" s="130">
        <v>10</v>
      </c>
    </row>
    <row r="25" spans="1:6" s="111" customFormat="1" ht="22.5" customHeight="1">
      <c r="A25" s="135"/>
      <c r="B25" s="138" t="s">
        <v>454</v>
      </c>
      <c r="C25" s="133" t="s">
        <v>456</v>
      </c>
      <c r="D25" s="133">
        <v>20</v>
      </c>
      <c r="E25" s="129" t="s">
        <v>456</v>
      </c>
      <c r="F25" s="130">
        <v>20</v>
      </c>
    </row>
    <row r="26" spans="1:6" s="111" customFormat="1" ht="22.5" customHeight="1">
      <c r="A26" s="131">
        <v>9</v>
      </c>
      <c r="B26" s="139"/>
      <c r="C26" s="129" t="s">
        <v>466</v>
      </c>
      <c r="D26" s="129">
        <v>20</v>
      </c>
      <c r="E26" s="129" t="s">
        <v>466</v>
      </c>
      <c r="F26" s="130">
        <v>20</v>
      </c>
    </row>
    <row r="27" spans="1:6" s="111" customFormat="1" ht="22.5" customHeight="1">
      <c r="A27" s="135"/>
      <c r="B27" s="139"/>
      <c r="C27" s="129" t="s">
        <v>467</v>
      </c>
      <c r="D27" s="129">
        <v>100</v>
      </c>
      <c r="E27" s="129" t="s">
        <v>467</v>
      </c>
      <c r="F27" s="130">
        <v>100</v>
      </c>
    </row>
    <row r="28" spans="1:6" s="111" customFormat="1" ht="22.5" customHeight="1">
      <c r="A28" s="135"/>
      <c r="B28" s="139"/>
      <c r="C28" s="129" t="s">
        <v>468</v>
      </c>
      <c r="D28" s="129">
        <v>30</v>
      </c>
      <c r="E28" s="129" t="s">
        <v>468</v>
      </c>
      <c r="F28" s="130">
        <v>30</v>
      </c>
    </row>
    <row r="29" spans="1:6" s="111" customFormat="1" ht="22.5" customHeight="1">
      <c r="A29" s="132"/>
      <c r="B29" s="139"/>
      <c r="C29" s="140" t="s">
        <v>471</v>
      </c>
      <c r="D29" s="140">
        <v>10</v>
      </c>
      <c r="E29" s="140" t="s">
        <v>471</v>
      </c>
      <c r="F29" s="141">
        <v>10</v>
      </c>
    </row>
    <row r="30" spans="1:6" s="111" customFormat="1" ht="22.5" customHeight="1">
      <c r="A30" s="131">
        <v>11</v>
      </c>
      <c r="B30" s="128" t="s">
        <v>495</v>
      </c>
      <c r="C30" s="133" t="s">
        <v>503</v>
      </c>
      <c r="D30" s="133">
        <v>50</v>
      </c>
      <c r="E30" s="129" t="s">
        <v>503</v>
      </c>
      <c r="F30" s="130">
        <v>50</v>
      </c>
    </row>
    <row r="31" spans="1:6" s="111" customFormat="1" ht="22.5" customHeight="1">
      <c r="A31" s="132"/>
      <c r="B31" s="128"/>
      <c r="C31" s="133" t="s">
        <v>498</v>
      </c>
      <c r="D31" s="133">
        <v>10</v>
      </c>
      <c r="E31" s="129" t="s">
        <v>498</v>
      </c>
      <c r="F31" s="130">
        <v>10</v>
      </c>
    </row>
    <row r="32" spans="1:6" s="111" customFormat="1" ht="22.5" customHeight="1">
      <c r="A32" s="131">
        <v>12</v>
      </c>
      <c r="B32" s="128" t="s">
        <v>534</v>
      </c>
      <c r="C32" s="129" t="s">
        <v>543</v>
      </c>
      <c r="D32" s="129">
        <v>30</v>
      </c>
      <c r="E32" s="129" t="s">
        <v>543</v>
      </c>
      <c r="F32" s="130">
        <v>30</v>
      </c>
    </row>
    <row r="33" spans="1:6" s="111" customFormat="1" ht="22.5" customHeight="1">
      <c r="A33" s="135"/>
      <c r="B33" s="142"/>
      <c r="C33" s="143" t="s">
        <v>544</v>
      </c>
      <c r="D33" s="143">
        <v>20</v>
      </c>
      <c r="E33" s="143" t="s">
        <v>544</v>
      </c>
      <c r="F33" s="144">
        <v>20</v>
      </c>
    </row>
    <row r="34" spans="1:6" s="111" customFormat="1" ht="22.5" customHeight="1">
      <c r="A34" s="131">
        <v>13</v>
      </c>
      <c r="B34" s="145" t="s">
        <v>565</v>
      </c>
      <c r="C34" s="146" t="s">
        <v>576</v>
      </c>
      <c r="D34" s="146">
        <v>20</v>
      </c>
      <c r="E34" s="147" t="s">
        <v>576</v>
      </c>
      <c r="F34" s="148">
        <v>20</v>
      </c>
    </row>
    <row r="35" spans="1:6" s="111" customFormat="1" ht="22.5" customHeight="1">
      <c r="A35" s="132"/>
      <c r="B35" s="128"/>
      <c r="C35" s="133" t="s">
        <v>577</v>
      </c>
      <c r="D35" s="133">
        <v>80</v>
      </c>
      <c r="E35" s="129" t="s">
        <v>577</v>
      </c>
      <c r="F35" s="130">
        <v>80</v>
      </c>
    </row>
    <row r="36" spans="1:6" s="111" customFormat="1" ht="22.5" customHeight="1">
      <c r="A36" s="131">
        <v>14</v>
      </c>
      <c r="B36" s="128" t="s">
        <v>1182</v>
      </c>
      <c r="C36" s="129" t="s">
        <v>589</v>
      </c>
      <c r="D36" s="129">
        <v>40</v>
      </c>
      <c r="E36" s="129" t="s">
        <v>585</v>
      </c>
      <c r="F36" s="130">
        <v>15</v>
      </c>
    </row>
    <row r="37" spans="1:6" s="111" customFormat="1" ht="22.5" customHeight="1">
      <c r="A37" s="132"/>
      <c r="B37" s="128"/>
      <c r="C37" s="129"/>
      <c r="D37" s="129"/>
      <c r="E37" s="129" t="s">
        <v>589</v>
      </c>
      <c r="F37" s="130">
        <v>25</v>
      </c>
    </row>
    <row r="38" spans="1:6" s="111" customFormat="1" ht="22.5" customHeight="1">
      <c r="A38" s="135"/>
      <c r="B38" s="128" t="s">
        <v>606</v>
      </c>
      <c r="C38" s="129" t="s">
        <v>607</v>
      </c>
      <c r="D38" s="129">
        <v>10</v>
      </c>
      <c r="E38" s="129" t="s">
        <v>607</v>
      </c>
      <c r="F38" s="130">
        <v>10</v>
      </c>
    </row>
    <row r="39" spans="1:6" s="111" customFormat="1" ht="22.5" customHeight="1">
      <c r="A39" s="120">
        <v>15</v>
      </c>
      <c r="B39" s="128" t="s">
        <v>610</v>
      </c>
      <c r="C39" s="129" t="s">
        <v>620</v>
      </c>
      <c r="D39" s="129">
        <v>20</v>
      </c>
      <c r="E39" s="129" t="s">
        <v>620</v>
      </c>
      <c r="F39" s="130">
        <v>20</v>
      </c>
    </row>
    <row r="40" spans="1:6" s="111" customFormat="1" ht="22.5" customHeight="1">
      <c r="A40" s="116">
        <v>16</v>
      </c>
      <c r="B40" s="128" t="s">
        <v>632</v>
      </c>
      <c r="C40" s="129" t="s">
        <v>637</v>
      </c>
      <c r="D40" s="129">
        <v>100</v>
      </c>
      <c r="E40" s="129" t="s">
        <v>637</v>
      </c>
      <c r="F40" s="130">
        <v>90</v>
      </c>
    </row>
    <row r="41" spans="1:6" s="111" customFormat="1" ht="22.5" customHeight="1">
      <c r="A41" s="132"/>
      <c r="B41" s="128"/>
      <c r="C41" s="129"/>
      <c r="D41" s="129"/>
      <c r="E41" s="129" t="s">
        <v>109</v>
      </c>
      <c r="F41" s="130">
        <v>10</v>
      </c>
    </row>
    <row r="42" spans="1:6" s="111" customFormat="1" ht="22.5" customHeight="1">
      <c r="A42" s="131">
        <v>17</v>
      </c>
      <c r="B42" s="128" t="s">
        <v>649</v>
      </c>
      <c r="C42" s="129" t="s">
        <v>1183</v>
      </c>
      <c r="D42" s="129">
        <v>45</v>
      </c>
      <c r="E42" s="129" t="s">
        <v>653</v>
      </c>
      <c r="F42" s="130">
        <v>30</v>
      </c>
    </row>
    <row r="43" spans="1:6" s="111" customFormat="1" ht="22.5" customHeight="1">
      <c r="A43" s="132"/>
      <c r="B43" s="142"/>
      <c r="C43" s="143"/>
      <c r="D43" s="143"/>
      <c r="E43" s="143" t="s">
        <v>650</v>
      </c>
      <c r="F43" s="144">
        <v>15</v>
      </c>
    </row>
  </sheetData>
  <sheetProtection/>
  <mergeCells count="48">
    <mergeCell ref="A2:F2"/>
    <mergeCell ref="C4:D4"/>
    <mergeCell ref="E4:F4"/>
    <mergeCell ref="B6:C6"/>
    <mergeCell ref="A4:A5"/>
    <mergeCell ref="A9:A10"/>
    <mergeCell ref="A11:A12"/>
    <mergeCell ref="A13:A14"/>
    <mergeCell ref="A15:A21"/>
    <mergeCell ref="A22:A24"/>
    <mergeCell ref="A26:A29"/>
    <mergeCell ref="A30:A31"/>
    <mergeCell ref="A32:A33"/>
    <mergeCell ref="A34:A35"/>
    <mergeCell ref="A36:A37"/>
    <mergeCell ref="A40:A41"/>
    <mergeCell ref="A42:A43"/>
    <mergeCell ref="B4:B5"/>
    <mergeCell ref="B9:B10"/>
    <mergeCell ref="B11:B12"/>
    <mergeCell ref="B13:B14"/>
    <mergeCell ref="B15:B21"/>
    <mergeCell ref="B22:B24"/>
    <mergeCell ref="B25:B29"/>
    <mergeCell ref="B30:B31"/>
    <mergeCell ref="B32:B33"/>
    <mergeCell ref="B34:B35"/>
    <mergeCell ref="B36:B37"/>
    <mergeCell ref="B40:B41"/>
    <mergeCell ref="B42:B43"/>
    <mergeCell ref="C9:C10"/>
    <mergeCell ref="C13:C14"/>
    <mergeCell ref="C15:C16"/>
    <mergeCell ref="C18:C19"/>
    <mergeCell ref="C20:C21"/>
    <mergeCell ref="C22:C23"/>
    <mergeCell ref="C36:C37"/>
    <mergeCell ref="C40:C41"/>
    <mergeCell ref="C42:C43"/>
    <mergeCell ref="D9:D10"/>
    <mergeCell ref="D13:D14"/>
    <mergeCell ref="D15:D16"/>
    <mergeCell ref="D18:D19"/>
    <mergeCell ref="D20:D21"/>
    <mergeCell ref="D22:D23"/>
    <mergeCell ref="D36:D37"/>
    <mergeCell ref="D40:D41"/>
    <mergeCell ref="D42:D43"/>
  </mergeCells>
  <printOptions horizontalCentered="1"/>
  <pageMargins left="0.7086614173228347" right="0.7086614173228347" top="0.7480314960629921" bottom="0.7480314960629921" header="0.31496062992125984" footer="0.31496062992125984"/>
  <pageSetup firstPageNumber="42" useFirstPageNumber="1" horizontalDpi="600" verticalDpi="600" orientation="portrait" paperSize="9" scale="94"/>
  <headerFooter>
    <oddFooter xml:space="preserve">&amp;C &amp;P 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showZeros="0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62.421875" style="1" customWidth="1"/>
    <col min="2" max="2" width="23.57421875" style="101" customWidth="1"/>
    <col min="3" max="16384" width="9.140625" style="1" customWidth="1"/>
  </cols>
  <sheetData>
    <row r="1" spans="1:2" ht="27" customHeight="1">
      <c r="A1" s="61" t="s">
        <v>1184</v>
      </c>
      <c r="B1" s="100"/>
    </row>
    <row r="2" spans="1:2" ht="37.5" customHeight="1">
      <c r="A2" s="100" t="s">
        <v>1185</v>
      </c>
      <c r="B2" s="100"/>
    </row>
    <row r="3" spans="1:2" ht="24" customHeight="1">
      <c r="A3" s="101"/>
      <c r="B3" s="102" t="s">
        <v>23</v>
      </c>
    </row>
    <row r="4" spans="1:2" ht="36.75" customHeight="1">
      <c r="A4" s="103" t="s">
        <v>1179</v>
      </c>
      <c r="B4" s="104" t="s">
        <v>1186</v>
      </c>
    </row>
    <row r="5" spans="1:2" ht="36.75" customHeight="1">
      <c r="A5" s="105" t="s">
        <v>1115</v>
      </c>
      <c r="B5" s="106">
        <f>SUM(B6:B13)</f>
        <v>111</v>
      </c>
    </row>
    <row r="6" spans="1:2" ht="36.75" customHeight="1">
      <c r="A6" s="107" t="s">
        <v>35</v>
      </c>
      <c r="B6" s="108">
        <v>40</v>
      </c>
    </row>
    <row r="7" spans="1:2" ht="36.75" customHeight="1">
      <c r="A7" s="107" t="s">
        <v>44</v>
      </c>
      <c r="B7" s="108">
        <v>10</v>
      </c>
    </row>
    <row r="8" spans="1:2" ht="36.75" customHeight="1">
      <c r="A8" s="107" t="s">
        <v>54</v>
      </c>
      <c r="B8" s="108">
        <v>10</v>
      </c>
    </row>
    <row r="9" spans="1:2" ht="36.75" customHeight="1">
      <c r="A9" s="107" t="s">
        <v>60</v>
      </c>
      <c r="B9" s="108">
        <v>15</v>
      </c>
    </row>
    <row r="10" spans="1:2" ht="36.75" customHeight="1">
      <c r="A10" s="107" t="s">
        <v>63</v>
      </c>
      <c r="B10" s="108">
        <v>6</v>
      </c>
    </row>
    <row r="11" spans="1:2" ht="36.75" customHeight="1">
      <c r="A11" s="107" t="s">
        <v>98</v>
      </c>
      <c r="B11" s="108">
        <v>10</v>
      </c>
    </row>
    <row r="12" spans="1:2" ht="36.75" customHeight="1">
      <c r="A12" s="107" t="s">
        <v>103</v>
      </c>
      <c r="B12" s="108">
        <v>10</v>
      </c>
    </row>
    <row r="13" spans="1:2" ht="36.75" customHeight="1">
      <c r="A13" s="109" t="s">
        <v>107</v>
      </c>
      <c r="B13" s="110">
        <v>10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/>
  <headerFoot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"/>
  <sheetViews>
    <sheetView showZeros="0" workbookViewId="0" topLeftCell="A1">
      <selection activeCell="G16" sqref="G16"/>
    </sheetView>
  </sheetViews>
  <sheetFormatPr defaultColWidth="9.140625" defaultRowHeight="12.75"/>
  <cols>
    <col min="1" max="1" width="63.8515625" style="1" customWidth="1"/>
    <col min="2" max="2" width="24.00390625" style="1" customWidth="1"/>
    <col min="3" max="16384" width="9.140625" style="1" customWidth="1"/>
  </cols>
  <sheetData>
    <row r="1" spans="1:2" ht="24" customHeight="1">
      <c r="A1" s="61" t="s">
        <v>1187</v>
      </c>
      <c r="B1" s="61"/>
    </row>
    <row r="2" spans="1:2" ht="26.25" customHeight="1">
      <c r="A2" s="100"/>
      <c r="B2" s="100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portrait" paperSize="9"/>
  <headerFooter>
    <oddFooter xml:space="preserve">&amp;C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3"/>
  <sheetViews>
    <sheetView showZeros="0" view="pageBreakPreview" zoomScaleSheetLayoutView="100" workbookViewId="0" topLeftCell="A1">
      <selection activeCell="M14" sqref="M14"/>
    </sheetView>
  </sheetViews>
  <sheetFormatPr defaultColWidth="9.140625" defaultRowHeight="14.25" customHeight="1"/>
  <cols>
    <col min="1" max="1" width="31.8515625" style="60" bestFit="1" customWidth="1"/>
    <col min="2" max="2" width="8.7109375" style="60" customWidth="1"/>
    <col min="3" max="4" width="7.7109375" style="60" customWidth="1"/>
    <col min="5" max="5" width="9.7109375" style="60" customWidth="1"/>
    <col min="6" max="7" width="9.28125" style="60" customWidth="1"/>
    <col min="8" max="16384" width="9.140625" style="60" customWidth="1"/>
  </cols>
  <sheetData>
    <row r="1" s="1" customFormat="1" ht="24" customHeight="1">
      <c r="A1" s="61" t="s">
        <v>1188</v>
      </c>
    </row>
    <row r="2" spans="1:7" ht="39.75" customHeight="1">
      <c r="A2" s="62" t="s">
        <v>1189</v>
      </c>
      <c r="B2" s="62"/>
      <c r="C2" s="62"/>
      <c r="D2" s="62"/>
      <c r="E2" s="62"/>
      <c r="F2" s="62"/>
      <c r="G2" s="62"/>
    </row>
    <row r="3" spans="1:7" ht="30" customHeight="1">
      <c r="A3" s="63" t="s">
        <v>23</v>
      </c>
      <c r="B3" s="63"/>
      <c r="C3" s="63"/>
      <c r="D3" s="63"/>
      <c r="E3" s="63"/>
      <c r="F3" s="63"/>
      <c r="G3" s="63"/>
    </row>
    <row r="4" spans="1:7" ht="16.5" customHeight="1">
      <c r="A4" s="64" t="s">
        <v>24</v>
      </c>
      <c r="B4" s="65" t="s">
        <v>25</v>
      </c>
      <c r="C4" s="66"/>
      <c r="D4" s="67"/>
      <c r="E4" s="68" t="s">
        <v>26</v>
      </c>
      <c r="F4" s="69"/>
      <c r="G4" s="69"/>
    </row>
    <row r="5" spans="1:7" ht="14.25" customHeight="1">
      <c r="A5" s="70"/>
      <c r="B5" s="71" t="s">
        <v>27</v>
      </c>
      <c r="C5" s="72" t="s">
        <v>28</v>
      </c>
      <c r="D5" s="73"/>
      <c r="E5" s="71" t="s">
        <v>27</v>
      </c>
      <c r="F5" s="72" t="s">
        <v>28</v>
      </c>
      <c r="G5" s="74"/>
    </row>
    <row r="6" spans="1:7" ht="14.25" customHeight="1">
      <c r="A6" s="70"/>
      <c r="B6" s="75"/>
      <c r="C6" s="71" t="s">
        <v>29</v>
      </c>
      <c r="D6" s="71" t="s">
        <v>30</v>
      </c>
      <c r="E6" s="75"/>
      <c r="F6" s="71" t="s">
        <v>29</v>
      </c>
      <c r="G6" s="76" t="s">
        <v>30</v>
      </c>
    </row>
    <row r="7" spans="1:7" ht="14.25" customHeight="1">
      <c r="A7" s="77"/>
      <c r="B7" s="78"/>
      <c r="C7" s="78"/>
      <c r="D7" s="78"/>
      <c r="E7" s="78"/>
      <c r="F7" s="78"/>
      <c r="G7" s="79"/>
    </row>
    <row r="8" spans="1:7" ht="24.75" customHeight="1">
      <c r="A8" s="80" t="s">
        <v>31</v>
      </c>
      <c r="B8" s="81">
        <f>SUM(B9:B143)/2</f>
        <v>137</v>
      </c>
      <c r="C8" s="81">
        <f>B8</f>
        <v>137</v>
      </c>
      <c r="D8" s="81">
        <f>SUM(D9:D143)/2</f>
        <v>0</v>
      </c>
      <c r="E8" s="81">
        <f>SUM(E9:E143)/2</f>
        <v>3060</v>
      </c>
      <c r="F8" s="81">
        <f>SUM(F9:F143)/2</f>
        <v>0</v>
      </c>
      <c r="G8" s="82">
        <f>E8</f>
        <v>3060</v>
      </c>
    </row>
    <row r="9" spans="1:7" ht="24.75" customHeight="1">
      <c r="A9" s="83" t="s">
        <v>110</v>
      </c>
      <c r="B9" s="84">
        <f>SUM(B10:B10)</f>
        <v>0</v>
      </c>
      <c r="C9" s="84">
        <f>SUM(C10:C10)</f>
        <v>0</v>
      </c>
      <c r="D9" s="84">
        <f>SUM(D10:D10)</f>
        <v>0</v>
      </c>
      <c r="E9" s="84">
        <f>SUM(E10:E10)</f>
        <v>60</v>
      </c>
      <c r="F9" s="84">
        <f>SUM(F10:F10)</f>
        <v>0</v>
      </c>
      <c r="G9" s="85">
        <f>E9</f>
        <v>60</v>
      </c>
    </row>
    <row r="10" spans="1:7" ht="14.25" customHeight="1">
      <c r="A10" s="86" t="s">
        <v>111</v>
      </c>
      <c r="B10" s="87">
        <v>0</v>
      </c>
      <c r="C10" s="87">
        <v>0</v>
      </c>
      <c r="D10" s="87">
        <v>0</v>
      </c>
      <c r="E10" s="87">
        <f>INDEX('附件1'!$F:$F,MATCH($A10,'附件1'!$B:$B,0))</f>
        <v>60</v>
      </c>
      <c r="F10" s="87"/>
      <c r="G10" s="88">
        <f>E10</f>
        <v>60</v>
      </c>
    </row>
    <row r="11" spans="1:7" ht="24.75" customHeight="1">
      <c r="A11" s="89" t="s">
        <v>114</v>
      </c>
      <c r="B11" s="90">
        <f>SUM(B12:B12)</f>
        <v>0</v>
      </c>
      <c r="C11" s="90">
        <f>SUM(C12:C12)</f>
        <v>0</v>
      </c>
      <c r="D11" s="90">
        <f>SUM(D12:D12)</f>
        <v>0</v>
      </c>
      <c r="E11" s="90">
        <f>SUM(E12:E12)</f>
        <v>109</v>
      </c>
      <c r="F11" s="90">
        <f>SUM(F12:F12)</f>
        <v>0</v>
      </c>
      <c r="G11" s="91">
        <f>E11</f>
        <v>109</v>
      </c>
    </row>
    <row r="12" spans="1:7" ht="14.25" customHeight="1">
      <c r="A12" s="86" t="s">
        <v>120</v>
      </c>
      <c r="B12" s="87">
        <v>0</v>
      </c>
      <c r="C12" s="87">
        <v>0</v>
      </c>
      <c r="D12" s="87">
        <v>0</v>
      </c>
      <c r="E12" s="87">
        <f>INDEX('附件1'!$F:$F,MATCH($A12,'附件1'!$B:$B,0))</f>
        <v>109</v>
      </c>
      <c r="F12" s="87"/>
      <c r="G12" s="88">
        <f aca="true" t="shared" si="0" ref="G12:G75">E12</f>
        <v>109</v>
      </c>
    </row>
    <row r="13" spans="1:7" ht="24.75" customHeight="1">
      <c r="A13" s="89" t="s">
        <v>125</v>
      </c>
      <c r="B13" s="90">
        <f>SUM(B14:B14)</f>
        <v>0</v>
      </c>
      <c r="C13" s="90">
        <f>SUM(C14:C14)</f>
        <v>0</v>
      </c>
      <c r="D13" s="90">
        <f>SUM(D14:D14)</f>
        <v>0</v>
      </c>
      <c r="E13" s="90">
        <f>SUM(E14:E14)</f>
        <v>45</v>
      </c>
      <c r="F13" s="90">
        <f>SUM(F14:F14)</f>
        <v>0</v>
      </c>
      <c r="G13" s="91">
        <f t="shared" si="0"/>
        <v>45</v>
      </c>
    </row>
    <row r="14" spans="1:7" ht="14.25" customHeight="1">
      <c r="A14" s="86" t="s">
        <v>126</v>
      </c>
      <c r="B14" s="87">
        <v>0</v>
      </c>
      <c r="C14" s="87">
        <v>0</v>
      </c>
      <c r="D14" s="87">
        <v>0</v>
      </c>
      <c r="E14" s="87">
        <f>INDEX('附件1'!$F:$F,MATCH($A14,'附件1'!$B:$B,0))</f>
        <v>45</v>
      </c>
      <c r="F14" s="87"/>
      <c r="G14" s="88">
        <f t="shared" si="0"/>
        <v>45</v>
      </c>
    </row>
    <row r="15" spans="1:7" ht="24.75" customHeight="1">
      <c r="A15" s="89" t="s">
        <v>139</v>
      </c>
      <c r="B15" s="90">
        <f>SUM(B16:B16)</f>
        <v>0</v>
      </c>
      <c r="C15" s="90">
        <f>SUM(C16:C16)</f>
        <v>0</v>
      </c>
      <c r="D15" s="90">
        <f>SUM(D16:D16)</f>
        <v>0</v>
      </c>
      <c r="E15" s="90">
        <f>SUM(E16:E16)</f>
        <v>40</v>
      </c>
      <c r="F15" s="90">
        <f>SUM(F16:F16)</f>
        <v>0</v>
      </c>
      <c r="G15" s="91">
        <f t="shared" si="0"/>
        <v>40</v>
      </c>
    </row>
    <row r="16" spans="1:7" ht="14.25" customHeight="1">
      <c r="A16" s="86" t="s">
        <v>140</v>
      </c>
      <c r="B16" s="87">
        <v>0</v>
      </c>
      <c r="C16" s="87">
        <v>0</v>
      </c>
      <c r="D16" s="87">
        <v>0</v>
      </c>
      <c r="E16" s="87">
        <f>INDEX('附件1'!$F:$F,MATCH($A16,'附件1'!$B:$B,0))</f>
        <v>40</v>
      </c>
      <c r="F16" s="87"/>
      <c r="G16" s="88">
        <f t="shared" si="0"/>
        <v>40</v>
      </c>
    </row>
    <row r="17" spans="1:7" ht="24.75" customHeight="1">
      <c r="A17" s="89" t="s">
        <v>144</v>
      </c>
      <c r="B17" s="90">
        <f>SUM(B18:B18)</f>
        <v>0</v>
      </c>
      <c r="C17" s="90">
        <f>SUM(C18:C18)</f>
        <v>0</v>
      </c>
      <c r="D17" s="90">
        <f>SUM(D18:D18)</f>
        <v>0</v>
      </c>
      <c r="E17" s="90">
        <f>SUM(E18:E18)</f>
        <v>40</v>
      </c>
      <c r="F17" s="90">
        <f>SUM(F18:F18)</f>
        <v>0</v>
      </c>
      <c r="G17" s="91">
        <f t="shared" si="0"/>
        <v>40</v>
      </c>
    </row>
    <row r="18" spans="1:7" ht="14.25" customHeight="1">
      <c r="A18" s="86" t="s">
        <v>145</v>
      </c>
      <c r="B18" s="87">
        <v>0</v>
      </c>
      <c r="C18" s="87">
        <v>0</v>
      </c>
      <c r="D18" s="87">
        <v>0</v>
      </c>
      <c r="E18" s="87">
        <f>INDEX('附件1'!$F:$F,MATCH($A18,'附件1'!$B:$B,0))</f>
        <v>40</v>
      </c>
      <c r="F18" s="87"/>
      <c r="G18" s="88">
        <f t="shared" si="0"/>
        <v>40</v>
      </c>
    </row>
    <row r="19" spans="1:7" ht="24.75" customHeight="1">
      <c r="A19" s="89" t="s">
        <v>149</v>
      </c>
      <c r="B19" s="90">
        <f>SUM(B20:B20)</f>
        <v>0</v>
      </c>
      <c r="C19" s="90">
        <f>SUM(C20:C20)</f>
        <v>0</v>
      </c>
      <c r="D19" s="90">
        <f>SUM(D20:D20)</f>
        <v>0</v>
      </c>
      <c r="E19" s="90">
        <f>SUM(E20:E20)</f>
        <v>70</v>
      </c>
      <c r="F19" s="90">
        <f>SUM(F20:F20)</f>
        <v>0</v>
      </c>
      <c r="G19" s="91">
        <f t="shared" si="0"/>
        <v>70</v>
      </c>
    </row>
    <row r="20" spans="1:7" ht="14.25" customHeight="1">
      <c r="A20" s="86" t="s">
        <v>150</v>
      </c>
      <c r="B20" s="87">
        <v>0</v>
      </c>
      <c r="C20" s="87">
        <v>0</v>
      </c>
      <c r="D20" s="87">
        <v>0</v>
      </c>
      <c r="E20" s="87">
        <f>INDEX('附件1'!$F:$F,MATCH($A20,'附件1'!$B:$B,0))</f>
        <v>70</v>
      </c>
      <c r="F20" s="87"/>
      <c r="G20" s="88">
        <f t="shared" si="0"/>
        <v>70</v>
      </c>
    </row>
    <row r="21" spans="1:7" ht="24.75" customHeight="1">
      <c r="A21" s="89" t="s">
        <v>156</v>
      </c>
      <c r="B21" s="90">
        <f>SUM(B22:B22)</f>
        <v>0</v>
      </c>
      <c r="C21" s="90">
        <f>SUM(C22:C22)</f>
        <v>0</v>
      </c>
      <c r="D21" s="90">
        <f>SUM(D22:D22)</f>
        <v>0</v>
      </c>
      <c r="E21" s="90">
        <f>SUM(E22:E22)</f>
        <v>45</v>
      </c>
      <c r="F21" s="90">
        <f>SUM(F22:F22)</f>
        <v>0</v>
      </c>
      <c r="G21" s="91">
        <f t="shared" si="0"/>
        <v>45</v>
      </c>
    </row>
    <row r="22" spans="1:7" ht="14.25" customHeight="1">
      <c r="A22" s="86" t="s">
        <v>157</v>
      </c>
      <c r="B22" s="87">
        <v>0</v>
      </c>
      <c r="C22" s="87">
        <v>0</v>
      </c>
      <c r="D22" s="87">
        <v>0</v>
      </c>
      <c r="E22" s="87">
        <f>INDEX('附件1'!$F:$F,MATCH($A22,'附件1'!$B:$B,0))</f>
        <v>45</v>
      </c>
      <c r="F22" s="87"/>
      <c r="G22" s="88">
        <f t="shared" si="0"/>
        <v>45</v>
      </c>
    </row>
    <row r="23" spans="1:7" ht="24.75" customHeight="1">
      <c r="A23" s="89" t="s">
        <v>160</v>
      </c>
      <c r="B23" s="90">
        <f>SUM(B24:B24)</f>
        <v>0</v>
      </c>
      <c r="C23" s="90">
        <f>SUM(C24:C24)</f>
        <v>0</v>
      </c>
      <c r="D23" s="90">
        <f>SUM(D24:D24)</f>
        <v>0</v>
      </c>
      <c r="E23" s="90">
        <f>SUM(E24:E24)</f>
        <v>45</v>
      </c>
      <c r="F23" s="90">
        <f>SUM(F24:F24)</f>
        <v>0</v>
      </c>
      <c r="G23" s="91">
        <f t="shared" si="0"/>
        <v>45</v>
      </c>
    </row>
    <row r="24" spans="1:7" ht="14.25" customHeight="1">
      <c r="A24" s="86" t="s">
        <v>161</v>
      </c>
      <c r="B24" s="87">
        <v>0</v>
      </c>
      <c r="C24" s="87">
        <v>0</v>
      </c>
      <c r="D24" s="87">
        <v>0</v>
      </c>
      <c r="E24" s="87">
        <f>INDEX('附件1'!$F:$F,MATCH($A24,'附件1'!$B:$B,0))</f>
        <v>45</v>
      </c>
      <c r="F24" s="87"/>
      <c r="G24" s="88">
        <f t="shared" si="0"/>
        <v>45</v>
      </c>
    </row>
    <row r="25" spans="1:7" ht="24.75" customHeight="1">
      <c r="A25" s="89" t="s">
        <v>165</v>
      </c>
      <c r="B25" s="90">
        <f>SUM(B26:B32)</f>
        <v>16</v>
      </c>
      <c r="C25" s="90">
        <f>B25</f>
        <v>16</v>
      </c>
      <c r="D25" s="90">
        <f>SUM(D26:D32)</f>
        <v>0</v>
      </c>
      <c r="E25" s="90">
        <f>SUM(E26:E32)</f>
        <v>205</v>
      </c>
      <c r="F25" s="90">
        <f>SUM(F26:F32)</f>
        <v>0</v>
      </c>
      <c r="G25" s="91">
        <f t="shared" si="0"/>
        <v>205</v>
      </c>
    </row>
    <row r="26" spans="1:7" ht="14.25" customHeight="1">
      <c r="A26" s="86" t="s">
        <v>167</v>
      </c>
      <c r="B26" s="87">
        <f>INDEX('附件1'!$C:$C,MATCH($A26,'附件1'!$B:$B,0))</f>
        <v>3</v>
      </c>
      <c r="C26" s="87">
        <f>B26</f>
        <v>3</v>
      </c>
      <c r="D26" s="87">
        <v>0</v>
      </c>
      <c r="E26" s="87">
        <v>0</v>
      </c>
      <c r="F26" s="87">
        <v>0</v>
      </c>
      <c r="G26" s="88">
        <f t="shared" si="0"/>
        <v>0</v>
      </c>
    </row>
    <row r="27" spans="1:7" ht="14.25" customHeight="1">
      <c r="A27" s="86" t="s">
        <v>168</v>
      </c>
      <c r="B27" s="87">
        <f>INDEX('附件1'!$C:$C,MATCH($A27,'附件1'!$B:$B,0))</f>
        <v>4</v>
      </c>
      <c r="C27" s="87">
        <f aca="true" t="shared" si="1" ref="C27:C34">B27</f>
        <v>4</v>
      </c>
      <c r="D27" s="87">
        <v>0</v>
      </c>
      <c r="E27" s="87">
        <v>0</v>
      </c>
      <c r="F27" s="87">
        <v>0</v>
      </c>
      <c r="G27" s="88">
        <f t="shared" si="0"/>
        <v>0</v>
      </c>
    </row>
    <row r="28" spans="1:7" ht="14.25" customHeight="1">
      <c r="A28" s="86" t="s">
        <v>169</v>
      </c>
      <c r="B28" s="87">
        <f>INDEX('附件1'!$C:$C,MATCH($A28,'附件1'!$B:$B,0))</f>
        <v>3</v>
      </c>
      <c r="C28" s="87">
        <f t="shared" si="1"/>
        <v>3</v>
      </c>
      <c r="D28" s="87">
        <v>0</v>
      </c>
      <c r="E28" s="87">
        <v>0</v>
      </c>
      <c r="F28" s="87">
        <v>0</v>
      </c>
      <c r="G28" s="88">
        <f t="shared" si="0"/>
        <v>0</v>
      </c>
    </row>
    <row r="29" spans="1:7" ht="14.25" customHeight="1">
      <c r="A29" s="86" t="s">
        <v>171</v>
      </c>
      <c r="B29" s="87">
        <f>INDEX('附件1'!$C:$C,MATCH($A29,'附件1'!$B:$B,0))</f>
        <v>3</v>
      </c>
      <c r="C29" s="87">
        <f t="shared" si="1"/>
        <v>3</v>
      </c>
      <c r="D29" s="87">
        <v>0</v>
      </c>
      <c r="E29" s="87">
        <v>0</v>
      </c>
      <c r="F29" s="87">
        <v>0</v>
      </c>
      <c r="G29" s="88">
        <f t="shared" si="0"/>
        <v>0</v>
      </c>
    </row>
    <row r="30" spans="1:7" ht="14.25" customHeight="1">
      <c r="A30" s="86" t="s">
        <v>172</v>
      </c>
      <c r="B30" s="87"/>
      <c r="C30" s="87">
        <f t="shared" si="1"/>
        <v>0</v>
      </c>
      <c r="D30" s="87">
        <v>0</v>
      </c>
      <c r="E30" s="87">
        <f>INDEX('附件1'!$F:$F,MATCH($A30,'附件1'!$B:$B,0))</f>
        <v>75</v>
      </c>
      <c r="F30" s="87"/>
      <c r="G30" s="88">
        <f t="shared" si="0"/>
        <v>75</v>
      </c>
    </row>
    <row r="31" spans="1:7" ht="14.25" customHeight="1">
      <c r="A31" s="86" t="s">
        <v>176</v>
      </c>
      <c r="B31" s="87">
        <f>INDEX('附件1'!$C:$C,MATCH($A31,'附件1'!$B:$B,0))</f>
        <v>3</v>
      </c>
      <c r="C31" s="87">
        <f t="shared" si="1"/>
        <v>3</v>
      </c>
      <c r="D31" s="87">
        <v>0</v>
      </c>
      <c r="E31" s="87"/>
      <c r="F31" s="87"/>
      <c r="G31" s="88">
        <f t="shared" si="0"/>
        <v>0</v>
      </c>
    </row>
    <row r="32" spans="1:7" ht="14.25" customHeight="1">
      <c r="A32" s="86" t="s">
        <v>186</v>
      </c>
      <c r="B32" s="87">
        <v>0</v>
      </c>
      <c r="C32" s="87">
        <f t="shared" si="1"/>
        <v>0</v>
      </c>
      <c r="D32" s="87">
        <v>0</v>
      </c>
      <c r="E32" s="87">
        <f>INDEX('附件1'!$F:$F,MATCH($A32,'附件1'!$B:$B,0))</f>
        <v>130</v>
      </c>
      <c r="F32" s="87"/>
      <c r="G32" s="88">
        <f t="shared" si="0"/>
        <v>130</v>
      </c>
    </row>
    <row r="33" spans="1:7" ht="24.75" customHeight="1">
      <c r="A33" s="89" t="s">
        <v>187</v>
      </c>
      <c r="B33" s="90">
        <f>SUM(B34:B35)</f>
        <v>9</v>
      </c>
      <c r="C33" s="90">
        <f t="shared" si="1"/>
        <v>9</v>
      </c>
      <c r="D33" s="90">
        <f>SUM(D34:D35)</f>
        <v>0</v>
      </c>
      <c r="E33" s="90">
        <f>SUM(E34:E35)</f>
        <v>0</v>
      </c>
      <c r="F33" s="90">
        <f>SUM(F34:F35)</f>
        <v>0</v>
      </c>
      <c r="G33" s="88">
        <f t="shared" si="0"/>
        <v>0</v>
      </c>
    </row>
    <row r="34" spans="1:7" ht="14.25" customHeight="1">
      <c r="A34" s="92" t="s">
        <v>195</v>
      </c>
      <c r="B34" s="87">
        <f>INDEX('附件1'!$C:$C,MATCH($A34,'附件1'!$B:$B,0))</f>
        <v>5</v>
      </c>
      <c r="C34" s="87">
        <f t="shared" si="1"/>
        <v>5</v>
      </c>
      <c r="D34" s="87">
        <v>0</v>
      </c>
      <c r="E34" s="87">
        <v>0</v>
      </c>
      <c r="F34" s="87">
        <v>0</v>
      </c>
      <c r="G34" s="88">
        <f t="shared" si="0"/>
        <v>0</v>
      </c>
    </row>
    <row r="35" spans="1:7" ht="14.25" customHeight="1">
      <c r="A35" s="92" t="s">
        <v>196</v>
      </c>
      <c r="B35" s="87">
        <f>INDEX('附件1'!$C:$C,MATCH($A35,'附件1'!$B:$B,0))</f>
        <v>4</v>
      </c>
      <c r="C35" s="87">
        <f aca="true" t="shared" si="2" ref="C35:C98">B35</f>
        <v>4</v>
      </c>
      <c r="D35" s="87">
        <v>0</v>
      </c>
      <c r="E35" s="87">
        <v>0</v>
      </c>
      <c r="F35" s="87">
        <v>0</v>
      </c>
      <c r="G35" s="88">
        <f t="shared" si="0"/>
        <v>0</v>
      </c>
    </row>
    <row r="36" spans="1:7" ht="24.75" customHeight="1">
      <c r="A36" s="89" t="s">
        <v>203</v>
      </c>
      <c r="B36" s="90">
        <f>SUM(B37:B40)</f>
        <v>3</v>
      </c>
      <c r="C36" s="93">
        <f t="shared" si="2"/>
        <v>3</v>
      </c>
      <c r="D36" s="90">
        <f>SUM(D37:D40)</f>
        <v>0</v>
      </c>
      <c r="E36" s="90">
        <f>SUM(E37:E40)</f>
        <v>153</v>
      </c>
      <c r="F36" s="90">
        <f>SUM(F37:F40)</f>
        <v>0</v>
      </c>
      <c r="G36" s="91">
        <f t="shared" si="0"/>
        <v>153</v>
      </c>
    </row>
    <row r="37" spans="1:7" ht="14.25" customHeight="1">
      <c r="A37" s="92" t="s">
        <v>205</v>
      </c>
      <c r="B37" s="87">
        <f>INDEX('附件1'!$C:$C,MATCH($A37,'附件1'!$B:$B,0))</f>
        <v>3</v>
      </c>
      <c r="C37" s="87">
        <f t="shared" si="2"/>
        <v>3</v>
      </c>
      <c r="D37" s="87">
        <v>0</v>
      </c>
      <c r="E37" s="87">
        <v>0</v>
      </c>
      <c r="F37" s="87">
        <v>0</v>
      </c>
      <c r="G37" s="88">
        <f t="shared" si="0"/>
        <v>0</v>
      </c>
    </row>
    <row r="38" spans="1:7" ht="14.25" customHeight="1">
      <c r="A38" s="94" t="s">
        <v>219</v>
      </c>
      <c r="B38" s="95">
        <v>0</v>
      </c>
      <c r="C38" s="95">
        <f t="shared" si="2"/>
        <v>0</v>
      </c>
      <c r="D38" s="95">
        <v>0</v>
      </c>
      <c r="E38" s="95">
        <f>INDEX('附件1'!$F:$F,MATCH($A38,'附件1'!$B:$B,0))</f>
        <v>63</v>
      </c>
      <c r="F38" s="95"/>
      <c r="G38" s="96">
        <f t="shared" si="0"/>
        <v>63</v>
      </c>
    </row>
    <row r="39" spans="1:7" ht="14.25" customHeight="1">
      <c r="A39" s="92" t="s">
        <v>220</v>
      </c>
      <c r="B39" s="87">
        <v>0</v>
      </c>
      <c r="C39" s="87">
        <f t="shared" si="2"/>
        <v>0</v>
      </c>
      <c r="D39" s="87">
        <v>0</v>
      </c>
      <c r="E39" s="87">
        <f>INDEX('附件1'!$F:$F,MATCH($A39,'附件1'!$B:$B,0))</f>
        <v>40</v>
      </c>
      <c r="F39" s="87"/>
      <c r="G39" s="88">
        <f t="shared" si="0"/>
        <v>40</v>
      </c>
    </row>
    <row r="40" spans="1:7" ht="14.25" customHeight="1">
      <c r="A40" s="92" t="s">
        <v>222</v>
      </c>
      <c r="B40" s="87">
        <v>0</v>
      </c>
      <c r="C40" s="87">
        <f t="shared" si="2"/>
        <v>0</v>
      </c>
      <c r="D40" s="87">
        <v>0</v>
      </c>
      <c r="E40" s="87">
        <f>INDEX('附件1'!$F:$F,MATCH($A40,'附件1'!$B:$B,0))</f>
        <v>50</v>
      </c>
      <c r="F40" s="87"/>
      <c r="G40" s="88">
        <f t="shared" si="0"/>
        <v>50</v>
      </c>
    </row>
    <row r="41" spans="1:7" ht="24.75" customHeight="1">
      <c r="A41" s="89" t="s">
        <v>223</v>
      </c>
      <c r="B41" s="90">
        <f>SUM(B42:B42)</f>
        <v>0</v>
      </c>
      <c r="C41" s="87">
        <f t="shared" si="2"/>
        <v>0</v>
      </c>
      <c r="D41" s="90">
        <f>SUM(D42:D42)</f>
        <v>0</v>
      </c>
      <c r="E41" s="90">
        <f>SUM(E42:E42)</f>
        <v>31</v>
      </c>
      <c r="F41" s="90">
        <f>SUM(F42:F42)</f>
        <v>0</v>
      </c>
      <c r="G41" s="91">
        <f t="shared" si="0"/>
        <v>31</v>
      </c>
    </row>
    <row r="42" spans="1:7" ht="14.25" customHeight="1">
      <c r="A42" s="92" t="s">
        <v>230</v>
      </c>
      <c r="B42" s="87">
        <v>0</v>
      </c>
      <c r="C42" s="87">
        <f t="shared" si="2"/>
        <v>0</v>
      </c>
      <c r="D42" s="87">
        <v>0</v>
      </c>
      <c r="E42" s="87">
        <f>INDEX('附件1'!$F:$F,MATCH($A42,'附件1'!$B:$B,0))</f>
        <v>31</v>
      </c>
      <c r="F42" s="87"/>
      <c r="G42" s="88">
        <f t="shared" si="0"/>
        <v>31</v>
      </c>
    </row>
    <row r="43" spans="1:7" ht="24.75" customHeight="1">
      <c r="A43" s="89" t="s">
        <v>235</v>
      </c>
      <c r="B43" s="90">
        <f>SUM(B44:B45)</f>
        <v>3</v>
      </c>
      <c r="C43" s="93">
        <f t="shared" si="2"/>
        <v>3</v>
      </c>
      <c r="D43" s="90">
        <f>SUM(D44:D45)</f>
        <v>0</v>
      </c>
      <c r="E43" s="90">
        <f>SUM(E44:E45)</f>
        <v>22</v>
      </c>
      <c r="F43" s="90">
        <f>SUM(F44:F45)</f>
        <v>0</v>
      </c>
      <c r="G43" s="91">
        <f t="shared" si="0"/>
        <v>22</v>
      </c>
    </row>
    <row r="44" spans="1:7" ht="14.25" customHeight="1">
      <c r="A44" s="92" t="s">
        <v>242</v>
      </c>
      <c r="B44" s="87">
        <f>INDEX('附件1'!$C:$C,MATCH($A44,'附件1'!$B:$B,0))</f>
        <v>3</v>
      </c>
      <c r="C44" s="87">
        <f t="shared" si="2"/>
        <v>3</v>
      </c>
      <c r="D44" s="87">
        <v>0</v>
      </c>
      <c r="E44" s="87">
        <v>0</v>
      </c>
      <c r="F44" s="87">
        <v>0</v>
      </c>
      <c r="G44" s="88">
        <f t="shared" si="0"/>
        <v>0</v>
      </c>
    </row>
    <row r="45" spans="1:7" ht="14.25" customHeight="1">
      <c r="A45" s="92" t="s">
        <v>243</v>
      </c>
      <c r="B45" s="87">
        <v>0</v>
      </c>
      <c r="C45" s="87">
        <f t="shared" si="2"/>
        <v>0</v>
      </c>
      <c r="D45" s="87">
        <v>0</v>
      </c>
      <c r="E45" s="87">
        <f>INDEX('附件1'!$F:$F,MATCH($A45,'附件1'!$B:$B,0))</f>
        <v>22</v>
      </c>
      <c r="F45" s="87"/>
      <c r="G45" s="88">
        <f t="shared" si="0"/>
        <v>22</v>
      </c>
    </row>
    <row r="46" spans="1:7" ht="24.75" customHeight="1">
      <c r="A46" s="89" t="s">
        <v>245</v>
      </c>
      <c r="B46" s="90">
        <f>SUM(B47:B51)</f>
        <v>9</v>
      </c>
      <c r="C46" s="93">
        <f t="shared" si="2"/>
        <v>9</v>
      </c>
      <c r="D46" s="90">
        <f>SUM(D47:D51)</f>
        <v>0</v>
      </c>
      <c r="E46" s="90">
        <f>SUM(E47:E51)</f>
        <v>125</v>
      </c>
      <c r="F46" s="90">
        <f>SUM(F47:F51)</f>
        <v>0</v>
      </c>
      <c r="G46" s="91">
        <f t="shared" si="0"/>
        <v>125</v>
      </c>
    </row>
    <row r="47" spans="1:7" ht="14.25" customHeight="1">
      <c r="A47" s="92" t="s">
        <v>249</v>
      </c>
      <c r="B47" s="87">
        <f>INDEX('附件1'!$C:$C,MATCH($A47,'附件1'!$B:$B,0))</f>
        <v>3</v>
      </c>
      <c r="C47" s="87">
        <f t="shared" si="2"/>
        <v>3</v>
      </c>
      <c r="D47" s="87">
        <v>0</v>
      </c>
      <c r="E47" s="87">
        <v>0</v>
      </c>
      <c r="F47" s="87">
        <v>0</v>
      </c>
      <c r="G47" s="88">
        <f t="shared" si="0"/>
        <v>0</v>
      </c>
    </row>
    <row r="48" spans="1:7" ht="14.25" customHeight="1">
      <c r="A48" s="92" t="s">
        <v>269</v>
      </c>
      <c r="B48" s="87"/>
      <c r="C48" s="87">
        <f t="shared" si="2"/>
        <v>0</v>
      </c>
      <c r="D48" s="87">
        <v>0</v>
      </c>
      <c r="E48" s="87">
        <f>INDEX('附件1'!$F:$F,MATCH($A48,'附件1'!$B:$B,0))</f>
        <v>45</v>
      </c>
      <c r="F48" s="87"/>
      <c r="G48" s="88">
        <f t="shared" si="0"/>
        <v>45</v>
      </c>
    </row>
    <row r="49" spans="1:7" ht="14.25" customHeight="1">
      <c r="A49" s="92" t="s">
        <v>270</v>
      </c>
      <c r="B49" s="87">
        <f>INDEX('附件1'!$C:$C,MATCH($A49,'附件1'!$B:$B,0))</f>
        <v>3</v>
      </c>
      <c r="C49" s="87">
        <f t="shared" si="2"/>
        <v>3</v>
      </c>
      <c r="D49" s="87">
        <v>0</v>
      </c>
      <c r="E49" s="87"/>
      <c r="F49" s="87"/>
      <c r="G49" s="88">
        <f t="shared" si="0"/>
        <v>0</v>
      </c>
    </row>
    <row r="50" spans="1:7" ht="14.25" customHeight="1">
      <c r="A50" s="92" t="s">
        <v>275</v>
      </c>
      <c r="B50" s="87">
        <f>INDEX('附件1'!$C:$C,MATCH($A50,'附件1'!$B:$B,0))</f>
        <v>3</v>
      </c>
      <c r="C50" s="87">
        <f t="shared" si="2"/>
        <v>3</v>
      </c>
      <c r="D50" s="87">
        <v>0</v>
      </c>
      <c r="E50" s="87"/>
      <c r="F50" s="87"/>
      <c r="G50" s="88">
        <f t="shared" si="0"/>
        <v>0</v>
      </c>
    </row>
    <row r="51" spans="1:7" ht="14.25" customHeight="1">
      <c r="A51" s="92" t="s">
        <v>277</v>
      </c>
      <c r="B51" s="87">
        <f>INDEX('附件1'!$C:$C,MATCH($A51,'附件1'!$B:$B,0))</f>
        <v>0</v>
      </c>
      <c r="C51" s="87">
        <f t="shared" si="2"/>
        <v>0</v>
      </c>
      <c r="D51" s="87">
        <v>0</v>
      </c>
      <c r="E51" s="87">
        <f>INDEX('附件1'!$F:$F,MATCH($A51,'附件1'!$B:$B,0))</f>
        <v>80</v>
      </c>
      <c r="F51" s="87"/>
      <c r="G51" s="88">
        <f t="shared" si="0"/>
        <v>80</v>
      </c>
    </row>
    <row r="52" spans="1:7" ht="24.75" customHeight="1">
      <c r="A52" s="89" t="s">
        <v>278</v>
      </c>
      <c r="B52" s="90">
        <f>SUM(B53:B56)</f>
        <v>7</v>
      </c>
      <c r="C52" s="93">
        <f t="shared" si="2"/>
        <v>7</v>
      </c>
      <c r="D52" s="90">
        <f>SUM(D53:D56)</f>
        <v>0</v>
      </c>
      <c r="E52" s="90">
        <f>SUM(E53:E56)</f>
        <v>133</v>
      </c>
      <c r="F52" s="90">
        <f>SUM(F53:F56)</f>
        <v>0</v>
      </c>
      <c r="G52" s="91">
        <f t="shared" si="0"/>
        <v>133</v>
      </c>
    </row>
    <row r="53" spans="1:7" ht="14.25" customHeight="1">
      <c r="A53" s="92" t="s">
        <v>288</v>
      </c>
      <c r="B53" s="87">
        <f>INDEX('附件1'!$C:$C,MATCH($A53,'附件1'!$B:$B,0))</f>
        <v>4</v>
      </c>
      <c r="C53" s="87">
        <f t="shared" si="2"/>
        <v>4</v>
      </c>
      <c r="D53" s="87">
        <v>0</v>
      </c>
      <c r="E53" s="87">
        <v>0</v>
      </c>
      <c r="F53" s="87">
        <v>0</v>
      </c>
      <c r="G53" s="88">
        <f t="shared" si="0"/>
        <v>0</v>
      </c>
    </row>
    <row r="54" spans="1:7" ht="14.25" customHeight="1">
      <c r="A54" s="92" t="s">
        <v>289</v>
      </c>
      <c r="B54" s="87">
        <f>INDEX('附件1'!$C:$C,MATCH($A54,'附件1'!$B:$B,0))</f>
        <v>3</v>
      </c>
      <c r="C54" s="87">
        <f t="shared" si="2"/>
        <v>3</v>
      </c>
      <c r="D54" s="87">
        <v>0</v>
      </c>
      <c r="E54" s="87">
        <v>0</v>
      </c>
      <c r="F54" s="87">
        <v>0</v>
      </c>
      <c r="G54" s="88">
        <f t="shared" si="0"/>
        <v>0</v>
      </c>
    </row>
    <row r="55" spans="1:7" ht="14.25" customHeight="1">
      <c r="A55" s="92" t="s">
        <v>293</v>
      </c>
      <c r="B55" s="87">
        <v>0</v>
      </c>
      <c r="C55" s="87">
        <f t="shared" si="2"/>
        <v>0</v>
      </c>
      <c r="D55" s="87">
        <v>0</v>
      </c>
      <c r="E55" s="87">
        <f>INDEX('附件1'!$F:$F,MATCH($A55,'附件1'!$B:$B,0))</f>
        <v>70</v>
      </c>
      <c r="F55" s="87"/>
      <c r="G55" s="88">
        <f t="shared" si="0"/>
        <v>70</v>
      </c>
    </row>
    <row r="56" spans="1:7" ht="14.25" customHeight="1">
      <c r="A56" s="92" t="s">
        <v>294</v>
      </c>
      <c r="B56" s="87">
        <v>0</v>
      </c>
      <c r="C56" s="87">
        <f t="shared" si="2"/>
        <v>0</v>
      </c>
      <c r="D56" s="87">
        <v>0</v>
      </c>
      <c r="E56" s="87">
        <f>INDEX('附件1'!$F:$F,MATCH($A56,'附件1'!$B:$B,0))</f>
        <v>63</v>
      </c>
      <c r="F56" s="87"/>
      <c r="G56" s="88">
        <f t="shared" si="0"/>
        <v>63</v>
      </c>
    </row>
    <row r="57" spans="1:7" ht="24.75" customHeight="1">
      <c r="A57" s="89" t="s">
        <v>296</v>
      </c>
      <c r="B57" s="90">
        <f>SUM(B58:B59)</f>
        <v>3</v>
      </c>
      <c r="C57" s="93">
        <f t="shared" si="2"/>
        <v>3</v>
      </c>
      <c r="D57" s="90">
        <f>SUM(D58:D59)</f>
        <v>0</v>
      </c>
      <c r="E57" s="90">
        <f>SUM(E58:E59)</f>
        <v>15</v>
      </c>
      <c r="F57" s="90">
        <f>SUM(F58:F59)</f>
        <v>0</v>
      </c>
      <c r="G57" s="91">
        <f t="shared" si="0"/>
        <v>15</v>
      </c>
    </row>
    <row r="58" spans="1:7" ht="14.25" customHeight="1">
      <c r="A58" s="92" t="s">
        <v>299</v>
      </c>
      <c r="B58" s="87">
        <f>INDEX('附件1'!$C:$C,MATCH($A58,'附件1'!$B:$B,0))</f>
        <v>3</v>
      </c>
      <c r="C58" s="87">
        <f t="shared" si="2"/>
        <v>3</v>
      </c>
      <c r="D58" s="87">
        <v>0</v>
      </c>
      <c r="E58" s="87">
        <v>0</v>
      </c>
      <c r="F58" s="87">
        <v>0</v>
      </c>
      <c r="G58" s="88">
        <f t="shared" si="0"/>
        <v>0</v>
      </c>
    </row>
    <row r="59" spans="1:7" ht="14.25" customHeight="1">
      <c r="A59" s="92" t="s">
        <v>312</v>
      </c>
      <c r="B59" s="87">
        <v>0</v>
      </c>
      <c r="C59" s="87">
        <f t="shared" si="2"/>
        <v>0</v>
      </c>
      <c r="D59" s="87">
        <v>0</v>
      </c>
      <c r="E59" s="87">
        <f>INDEX('附件1'!$F:$F,MATCH($A59,'附件1'!$B:$B,0))</f>
        <v>15</v>
      </c>
      <c r="F59" s="87"/>
      <c r="G59" s="88">
        <f t="shared" si="0"/>
        <v>15</v>
      </c>
    </row>
    <row r="60" spans="1:7" ht="24.75" customHeight="1">
      <c r="A60" s="89" t="s">
        <v>313</v>
      </c>
      <c r="B60" s="90">
        <f>SUM(B61:B63)</f>
        <v>0</v>
      </c>
      <c r="C60" s="87">
        <f t="shared" si="2"/>
        <v>0</v>
      </c>
      <c r="D60" s="90">
        <f>SUM(D61:D63)</f>
        <v>0</v>
      </c>
      <c r="E60" s="90">
        <f>SUM(E61:E63)</f>
        <v>81</v>
      </c>
      <c r="F60" s="90">
        <f>SUM(F61:F63)</f>
        <v>0</v>
      </c>
      <c r="G60" s="91">
        <f t="shared" si="0"/>
        <v>81</v>
      </c>
    </row>
    <row r="61" spans="1:7" ht="14.25" customHeight="1">
      <c r="A61" s="92" t="s">
        <v>328</v>
      </c>
      <c r="B61" s="87">
        <v>0</v>
      </c>
      <c r="C61" s="87">
        <f t="shared" si="2"/>
        <v>0</v>
      </c>
      <c r="D61" s="87">
        <v>0</v>
      </c>
      <c r="E61" s="87">
        <f>INDEX('附件1'!$F:$F,MATCH($A61,'附件1'!$B:$B,0))</f>
        <v>27</v>
      </c>
      <c r="F61" s="87"/>
      <c r="G61" s="88">
        <f t="shared" si="0"/>
        <v>27</v>
      </c>
    </row>
    <row r="62" spans="1:7" ht="14.25" customHeight="1">
      <c r="A62" s="92" t="s">
        <v>329</v>
      </c>
      <c r="B62" s="87">
        <v>0</v>
      </c>
      <c r="C62" s="87">
        <f t="shared" si="2"/>
        <v>0</v>
      </c>
      <c r="D62" s="87">
        <v>0</v>
      </c>
      <c r="E62" s="87">
        <f>INDEX('附件1'!$F:$F,MATCH($A62,'附件1'!$B:$B,0))</f>
        <v>27</v>
      </c>
      <c r="F62" s="87"/>
      <c r="G62" s="88">
        <f t="shared" si="0"/>
        <v>27</v>
      </c>
    </row>
    <row r="63" spans="1:7" ht="14.25" customHeight="1">
      <c r="A63" s="92" t="s">
        <v>331</v>
      </c>
      <c r="B63" s="87">
        <v>0</v>
      </c>
      <c r="C63" s="87">
        <f t="shared" si="2"/>
        <v>0</v>
      </c>
      <c r="D63" s="87">
        <v>0</v>
      </c>
      <c r="E63" s="87">
        <f>INDEX('附件1'!$F:$F,MATCH($A63,'附件1'!$B:$B,0))</f>
        <v>27</v>
      </c>
      <c r="F63" s="87"/>
      <c r="G63" s="88">
        <f t="shared" si="0"/>
        <v>27</v>
      </c>
    </row>
    <row r="64" spans="1:7" ht="24.75" customHeight="1">
      <c r="A64" s="89" t="s">
        <v>332</v>
      </c>
      <c r="B64" s="90">
        <f>SUM(B65:B70)</f>
        <v>9</v>
      </c>
      <c r="C64" s="93">
        <f t="shared" si="2"/>
        <v>9</v>
      </c>
      <c r="D64" s="90">
        <f>SUM(D65:D70)</f>
        <v>0</v>
      </c>
      <c r="E64" s="90">
        <f>SUM(E65:E70)</f>
        <v>175</v>
      </c>
      <c r="F64" s="90">
        <f>SUM(F65:F70)</f>
        <v>0</v>
      </c>
      <c r="G64" s="91">
        <f t="shared" si="0"/>
        <v>175</v>
      </c>
    </row>
    <row r="65" spans="1:7" ht="14.25" customHeight="1">
      <c r="A65" s="92" t="s">
        <v>336</v>
      </c>
      <c r="B65" s="87">
        <f>INDEX('附件1'!$C:$C,MATCH($A65,'附件1'!$B:$B,0))</f>
        <v>3</v>
      </c>
      <c r="C65" s="87">
        <f t="shared" si="2"/>
        <v>3</v>
      </c>
      <c r="D65" s="87">
        <v>0</v>
      </c>
      <c r="E65" s="87">
        <v>0</v>
      </c>
      <c r="F65" s="87">
        <v>0</v>
      </c>
      <c r="G65" s="88">
        <f t="shared" si="0"/>
        <v>0</v>
      </c>
    </row>
    <row r="66" spans="1:7" ht="14.25" customHeight="1">
      <c r="A66" s="92" t="s">
        <v>346</v>
      </c>
      <c r="B66" s="87">
        <f>INDEX('附件1'!$C:$C,MATCH($A66,'附件1'!$B:$B,0))</f>
        <v>3</v>
      </c>
      <c r="C66" s="87">
        <f t="shared" si="2"/>
        <v>3</v>
      </c>
      <c r="D66" s="87">
        <v>0</v>
      </c>
      <c r="E66" s="87">
        <v>0</v>
      </c>
      <c r="F66" s="87">
        <v>0</v>
      </c>
      <c r="G66" s="88">
        <f t="shared" si="0"/>
        <v>0</v>
      </c>
    </row>
    <row r="67" spans="1:7" ht="14.25" customHeight="1">
      <c r="A67" s="92" t="s">
        <v>347</v>
      </c>
      <c r="B67" s="87">
        <f>INDEX('附件1'!$C:$C,MATCH($A67,'附件1'!$B:$B,0))</f>
        <v>3</v>
      </c>
      <c r="C67" s="87">
        <f t="shared" si="2"/>
        <v>3</v>
      </c>
      <c r="D67" s="87">
        <v>0</v>
      </c>
      <c r="E67" s="87">
        <v>0</v>
      </c>
      <c r="F67" s="87">
        <v>0</v>
      </c>
      <c r="G67" s="88">
        <f t="shared" si="0"/>
        <v>0</v>
      </c>
    </row>
    <row r="68" spans="1:7" ht="14.25" customHeight="1">
      <c r="A68" s="92" t="s">
        <v>351</v>
      </c>
      <c r="B68" s="87">
        <v>0</v>
      </c>
      <c r="C68" s="87">
        <f t="shared" si="2"/>
        <v>0</v>
      </c>
      <c r="D68" s="87">
        <v>0</v>
      </c>
      <c r="E68" s="87">
        <f>INDEX('附件1'!$F:$F,MATCH($A68,'附件1'!$B:$B,0))</f>
        <v>40</v>
      </c>
      <c r="F68" s="87"/>
      <c r="G68" s="88">
        <f t="shared" si="0"/>
        <v>40</v>
      </c>
    </row>
    <row r="69" spans="1:7" ht="14.25" customHeight="1">
      <c r="A69" s="92" t="s">
        <v>353</v>
      </c>
      <c r="B69" s="87">
        <v>0</v>
      </c>
      <c r="C69" s="87">
        <f t="shared" si="2"/>
        <v>0</v>
      </c>
      <c r="D69" s="87">
        <v>0</v>
      </c>
      <c r="E69" s="87">
        <f>INDEX('附件1'!$F:$F,MATCH($A69,'附件1'!$B:$B,0))</f>
        <v>70</v>
      </c>
      <c r="F69" s="87"/>
      <c r="G69" s="88">
        <f t="shared" si="0"/>
        <v>70</v>
      </c>
    </row>
    <row r="70" spans="1:7" ht="14.25" customHeight="1">
      <c r="A70" s="92" t="s">
        <v>355</v>
      </c>
      <c r="B70" s="87">
        <v>0</v>
      </c>
      <c r="C70" s="87">
        <f t="shared" si="2"/>
        <v>0</v>
      </c>
      <c r="D70" s="87">
        <v>0</v>
      </c>
      <c r="E70" s="87">
        <f>INDEX('附件1'!$F:$F,MATCH($A70,'附件1'!$B:$B,0))</f>
        <v>65</v>
      </c>
      <c r="F70" s="87"/>
      <c r="G70" s="88">
        <f t="shared" si="0"/>
        <v>65</v>
      </c>
    </row>
    <row r="71" spans="1:7" ht="24.75" customHeight="1">
      <c r="A71" s="89" t="s">
        <v>357</v>
      </c>
      <c r="B71" s="90">
        <f>SUM(B72:B77)</f>
        <v>11</v>
      </c>
      <c r="C71" s="93">
        <f t="shared" si="2"/>
        <v>11</v>
      </c>
      <c r="D71" s="90">
        <f>SUM(D72:D77)</f>
        <v>0</v>
      </c>
      <c r="E71" s="90">
        <f>SUM(E72:E77)</f>
        <v>145</v>
      </c>
      <c r="F71" s="90">
        <f>SUM(F72:F77)</f>
        <v>0</v>
      </c>
      <c r="G71" s="91">
        <f t="shared" si="0"/>
        <v>145</v>
      </c>
    </row>
    <row r="72" spans="1:7" ht="14.25" customHeight="1">
      <c r="A72" s="92" t="s">
        <v>362</v>
      </c>
      <c r="B72" s="87">
        <f>INDEX('附件1'!$C:$C,MATCH($A72,'附件1'!$B:$B,0))</f>
        <v>4</v>
      </c>
      <c r="C72" s="87">
        <f t="shared" si="2"/>
        <v>4</v>
      </c>
      <c r="D72" s="87">
        <v>0</v>
      </c>
      <c r="E72" s="87">
        <v>0</v>
      </c>
      <c r="F72" s="87">
        <v>0</v>
      </c>
      <c r="G72" s="88">
        <f t="shared" si="0"/>
        <v>0</v>
      </c>
    </row>
    <row r="73" spans="1:7" ht="14.25" customHeight="1">
      <c r="A73" s="92" t="s">
        <v>366</v>
      </c>
      <c r="B73" s="87">
        <f>INDEX('附件1'!$C:$C,MATCH($A73,'附件1'!$B:$B,0))</f>
        <v>4</v>
      </c>
      <c r="C73" s="87">
        <f t="shared" si="2"/>
        <v>4</v>
      </c>
      <c r="D73" s="87">
        <v>0</v>
      </c>
      <c r="E73" s="87">
        <v>0</v>
      </c>
      <c r="F73" s="87">
        <v>0</v>
      </c>
      <c r="G73" s="88">
        <f t="shared" si="0"/>
        <v>0</v>
      </c>
    </row>
    <row r="74" spans="1:7" ht="14.25" customHeight="1">
      <c r="A74" s="92" t="s">
        <v>367</v>
      </c>
      <c r="B74" s="87"/>
      <c r="C74" s="87">
        <f t="shared" si="2"/>
        <v>0</v>
      </c>
      <c r="D74" s="87">
        <v>0</v>
      </c>
      <c r="E74" s="87">
        <f>INDEX('附件1'!$F:$F,MATCH($A74,'附件1'!$B:$B,0))</f>
        <v>40</v>
      </c>
      <c r="F74" s="87"/>
      <c r="G74" s="88">
        <f t="shared" si="0"/>
        <v>40</v>
      </c>
    </row>
    <row r="75" spans="1:7" ht="14.25" customHeight="1">
      <c r="A75" s="92" t="s">
        <v>373</v>
      </c>
      <c r="B75" s="87"/>
      <c r="C75" s="87">
        <f t="shared" si="2"/>
        <v>0</v>
      </c>
      <c r="D75" s="87">
        <v>0</v>
      </c>
      <c r="E75" s="87">
        <f>INDEX('附件1'!$F:$F,MATCH($A75,'附件1'!$B:$B,0))</f>
        <v>50</v>
      </c>
      <c r="F75" s="87"/>
      <c r="G75" s="88">
        <f t="shared" si="0"/>
        <v>50</v>
      </c>
    </row>
    <row r="76" spans="1:7" ht="14.25" customHeight="1">
      <c r="A76" s="92" t="s">
        <v>375</v>
      </c>
      <c r="B76" s="87">
        <f>INDEX('附件1'!$C:$C,MATCH($A76,'附件1'!$B:$B,0))</f>
        <v>3</v>
      </c>
      <c r="C76" s="87">
        <f t="shared" si="2"/>
        <v>3</v>
      </c>
      <c r="D76" s="87">
        <v>0</v>
      </c>
      <c r="E76" s="87"/>
      <c r="F76" s="87"/>
      <c r="G76" s="88">
        <f aca="true" t="shared" si="3" ref="G76:G139">E76</f>
        <v>0</v>
      </c>
    </row>
    <row r="77" spans="1:7" ht="14.25" customHeight="1">
      <c r="A77" s="92" t="s">
        <v>377</v>
      </c>
      <c r="B77" s="87">
        <v>0</v>
      </c>
      <c r="C77" s="87">
        <f t="shared" si="2"/>
        <v>0</v>
      </c>
      <c r="D77" s="87">
        <v>0</v>
      </c>
      <c r="E77" s="87">
        <f>INDEX('附件1'!$F:$F,MATCH($A77,'附件1'!$B:$B,0))</f>
        <v>55</v>
      </c>
      <c r="F77" s="87"/>
      <c r="G77" s="88">
        <f t="shared" si="3"/>
        <v>55</v>
      </c>
    </row>
    <row r="78" spans="1:7" ht="24.75" customHeight="1">
      <c r="A78" s="89" t="s">
        <v>378</v>
      </c>
      <c r="B78" s="90">
        <f>SUM(B79:B81)</f>
        <v>0</v>
      </c>
      <c r="C78" s="87">
        <f t="shared" si="2"/>
        <v>0</v>
      </c>
      <c r="D78" s="90">
        <f>SUM(D79:D81)</f>
        <v>0</v>
      </c>
      <c r="E78" s="90">
        <f>SUM(E79:E81)</f>
        <v>95</v>
      </c>
      <c r="F78" s="90">
        <f>SUM(F79:F81)</f>
        <v>0</v>
      </c>
      <c r="G78" s="91">
        <f t="shared" si="3"/>
        <v>95</v>
      </c>
    </row>
    <row r="79" spans="1:7" ht="14.25" customHeight="1">
      <c r="A79" s="94" t="s">
        <v>394</v>
      </c>
      <c r="B79" s="95">
        <v>0</v>
      </c>
      <c r="C79" s="95">
        <f t="shared" si="2"/>
        <v>0</v>
      </c>
      <c r="D79" s="95">
        <v>0</v>
      </c>
      <c r="E79" s="95">
        <f>INDEX('附件1'!$F:$F,MATCH($A79,'附件1'!$B:$B,0))</f>
        <v>30</v>
      </c>
      <c r="F79" s="95"/>
      <c r="G79" s="96">
        <f t="shared" si="3"/>
        <v>30</v>
      </c>
    </row>
    <row r="80" spans="1:7" ht="14.25" customHeight="1">
      <c r="A80" s="92" t="s">
        <v>395</v>
      </c>
      <c r="B80" s="87">
        <v>0</v>
      </c>
      <c r="C80" s="87">
        <f t="shared" si="2"/>
        <v>0</v>
      </c>
      <c r="D80" s="87">
        <v>0</v>
      </c>
      <c r="E80" s="87">
        <f>INDEX('附件1'!$F:$F,MATCH($A80,'附件1'!$B:$B,0))</f>
        <v>30</v>
      </c>
      <c r="F80" s="87"/>
      <c r="G80" s="88">
        <f t="shared" si="3"/>
        <v>30</v>
      </c>
    </row>
    <row r="81" spans="1:7" ht="14.25" customHeight="1">
      <c r="A81" s="92" t="s">
        <v>396</v>
      </c>
      <c r="B81" s="87">
        <v>0</v>
      </c>
      <c r="C81" s="87">
        <f t="shared" si="2"/>
        <v>0</v>
      </c>
      <c r="D81" s="87">
        <v>0</v>
      </c>
      <c r="E81" s="87">
        <f>INDEX('附件1'!$F:$F,MATCH($A81,'附件1'!$B:$B,0))</f>
        <v>35</v>
      </c>
      <c r="F81" s="87"/>
      <c r="G81" s="88">
        <f t="shared" si="3"/>
        <v>35</v>
      </c>
    </row>
    <row r="82" spans="1:7" ht="24.75" customHeight="1">
      <c r="A82" s="89" t="s">
        <v>397</v>
      </c>
      <c r="B82" s="90">
        <f>SUM(B83:B86)</f>
        <v>3</v>
      </c>
      <c r="C82" s="93">
        <f t="shared" si="2"/>
        <v>3</v>
      </c>
      <c r="D82" s="90">
        <f>SUM(D83:D86)</f>
        <v>0</v>
      </c>
      <c r="E82" s="90">
        <f>SUM(E83:E86)</f>
        <v>167</v>
      </c>
      <c r="F82" s="90">
        <f>SUM(F83:F86)</f>
        <v>0</v>
      </c>
      <c r="G82" s="91">
        <f t="shared" si="3"/>
        <v>167</v>
      </c>
    </row>
    <row r="83" spans="1:7" ht="14.25" customHeight="1">
      <c r="A83" s="92" t="s">
        <v>405</v>
      </c>
      <c r="B83" s="87">
        <v>0</v>
      </c>
      <c r="C83" s="87">
        <f t="shared" si="2"/>
        <v>0</v>
      </c>
      <c r="D83" s="87">
        <v>0</v>
      </c>
      <c r="E83" s="87">
        <f>INDEX('附件1'!$F:$F,MATCH($A83,'附件1'!$B:$B,0))</f>
        <v>60</v>
      </c>
      <c r="F83" s="87"/>
      <c r="G83" s="88">
        <f t="shared" si="3"/>
        <v>60</v>
      </c>
    </row>
    <row r="84" spans="1:7" ht="14.25" customHeight="1">
      <c r="A84" s="92" t="s">
        <v>406</v>
      </c>
      <c r="B84" s="87">
        <v>0</v>
      </c>
      <c r="C84" s="87">
        <f t="shared" si="2"/>
        <v>0</v>
      </c>
      <c r="D84" s="87">
        <v>0</v>
      </c>
      <c r="E84" s="87">
        <f>INDEX('附件1'!$F:$F,MATCH($A84,'附件1'!$B:$B,0))</f>
        <v>27</v>
      </c>
      <c r="F84" s="87"/>
      <c r="G84" s="88">
        <f t="shared" si="3"/>
        <v>27</v>
      </c>
    </row>
    <row r="85" spans="1:7" ht="14.25" customHeight="1">
      <c r="A85" s="92" t="s">
        <v>407</v>
      </c>
      <c r="B85" s="87">
        <f>INDEX('附件1'!$C:$C,MATCH($A85,'附件1'!$B:$B,0))</f>
        <v>3</v>
      </c>
      <c r="C85" s="87">
        <f t="shared" si="2"/>
        <v>3</v>
      </c>
      <c r="D85" s="87">
        <v>0</v>
      </c>
      <c r="E85" s="87"/>
      <c r="F85" s="87"/>
      <c r="G85" s="88">
        <f t="shared" si="3"/>
        <v>0</v>
      </c>
    </row>
    <row r="86" spans="1:7" ht="14.25" customHeight="1">
      <c r="A86" s="92" t="s">
        <v>408</v>
      </c>
      <c r="B86" s="87">
        <v>0</v>
      </c>
      <c r="C86" s="87">
        <f t="shared" si="2"/>
        <v>0</v>
      </c>
      <c r="D86" s="87">
        <v>0</v>
      </c>
      <c r="E86" s="87">
        <f>INDEX('附件1'!$F:$F,MATCH($A86,'附件1'!$B:$B,0))</f>
        <v>80</v>
      </c>
      <c r="F86" s="87"/>
      <c r="G86" s="88">
        <f t="shared" si="3"/>
        <v>80</v>
      </c>
    </row>
    <row r="87" spans="1:7" ht="24.75" customHeight="1">
      <c r="A87" s="89" t="s">
        <v>409</v>
      </c>
      <c r="B87" s="90">
        <f>SUM(B88:B92)</f>
        <v>11</v>
      </c>
      <c r="C87" s="93">
        <f t="shared" si="2"/>
        <v>11</v>
      </c>
      <c r="D87" s="90">
        <f>SUM(D88:D92)</f>
        <v>0</v>
      </c>
      <c r="E87" s="90">
        <f>SUM(E88:E92)</f>
        <v>125</v>
      </c>
      <c r="F87" s="90">
        <f>SUM(F88:F92)</f>
        <v>0</v>
      </c>
      <c r="G87" s="91">
        <f t="shared" si="3"/>
        <v>125</v>
      </c>
    </row>
    <row r="88" spans="1:7" ht="14.25" customHeight="1">
      <c r="A88" s="92" t="s">
        <v>412</v>
      </c>
      <c r="B88" s="87">
        <f>INDEX('附件1'!$C:$C,MATCH($A88,'附件1'!$B:$B,0))</f>
        <v>4</v>
      </c>
      <c r="C88" s="87">
        <f t="shared" si="2"/>
        <v>4</v>
      </c>
      <c r="D88" s="87">
        <v>0</v>
      </c>
      <c r="E88" s="87">
        <v>0</v>
      </c>
      <c r="F88" s="87">
        <v>0</v>
      </c>
      <c r="G88" s="88">
        <f t="shared" si="3"/>
        <v>0</v>
      </c>
    </row>
    <row r="89" spans="1:7" ht="14.25" customHeight="1">
      <c r="A89" s="92" t="s">
        <v>414</v>
      </c>
      <c r="B89" s="87">
        <f>INDEX('附件1'!$C:$C,MATCH($A89,'附件1'!$B:$B,0))</f>
        <v>7</v>
      </c>
      <c r="C89" s="87">
        <f t="shared" si="2"/>
        <v>7</v>
      </c>
      <c r="D89" s="87">
        <v>0</v>
      </c>
      <c r="E89" s="87">
        <v>0</v>
      </c>
      <c r="F89" s="87">
        <v>0</v>
      </c>
      <c r="G89" s="88">
        <f t="shared" si="3"/>
        <v>0</v>
      </c>
    </row>
    <row r="90" spans="1:7" ht="14.25" customHeight="1">
      <c r="A90" s="92" t="s">
        <v>420</v>
      </c>
      <c r="B90" s="87">
        <v>0</v>
      </c>
      <c r="C90" s="87">
        <f t="shared" si="2"/>
        <v>0</v>
      </c>
      <c r="D90" s="87">
        <v>0</v>
      </c>
      <c r="E90" s="87">
        <f>INDEX('附件1'!$F:$F,MATCH($A90,'附件1'!$B:$B,0))</f>
        <v>30</v>
      </c>
      <c r="F90" s="87"/>
      <c r="G90" s="88">
        <f t="shared" si="3"/>
        <v>30</v>
      </c>
    </row>
    <row r="91" spans="1:7" ht="14.25" customHeight="1">
      <c r="A91" s="92" t="s">
        <v>422</v>
      </c>
      <c r="B91" s="87">
        <v>0</v>
      </c>
      <c r="C91" s="87">
        <f t="shared" si="2"/>
        <v>0</v>
      </c>
      <c r="D91" s="87">
        <v>0</v>
      </c>
      <c r="E91" s="87">
        <f>INDEX('附件1'!$F:$F,MATCH($A91,'附件1'!$B:$B,0))</f>
        <v>35</v>
      </c>
      <c r="F91" s="87"/>
      <c r="G91" s="88">
        <f t="shared" si="3"/>
        <v>35</v>
      </c>
    </row>
    <row r="92" spans="1:7" ht="14.25" customHeight="1">
      <c r="A92" s="92" t="s">
        <v>425</v>
      </c>
      <c r="B92" s="87">
        <v>0</v>
      </c>
      <c r="C92" s="87">
        <f t="shared" si="2"/>
        <v>0</v>
      </c>
      <c r="D92" s="87">
        <v>0</v>
      </c>
      <c r="E92" s="87">
        <f>INDEX('附件1'!$F:$F,MATCH($A92,'附件1'!$B:$B,0))</f>
        <v>60</v>
      </c>
      <c r="F92" s="87"/>
      <c r="G92" s="88">
        <f t="shared" si="3"/>
        <v>60</v>
      </c>
    </row>
    <row r="93" spans="1:7" ht="24.75" customHeight="1">
      <c r="A93" s="89" t="s">
        <v>426</v>
      </c>
      <c r="B93" s="90">
        <f>SUM(B94:B100)</f>
        <v>13</v>
      </c>
      <c r="C93" s="93">
        <f t="shared" si="2"/>
        <v>13</v>
      </c>
      <c r="D93" s="90">
        <f>SUM(D94:D100)</f>
        <v>0</v>
      </c>
      <c r="E93" s="90">
        <f>SUM(E94:E100)</f>
        <v>94</v>
      </c>
      <c r="F93" s="90">
        <f>SUM(F94:F100)</f>
        <v>0</v>
      </c>
      <c r="G93" s="91">
        <f t="shared" si="3"/>
        <v>94</v>
      </c>
    </row>
    <row r="94" spans="1:7" ht="14.25" customHeight="1">
      <c r="A94" s="92" t="s">
        <v>431</v>
      </c>
      <c r="B94" s="87">
        <f>INDEX('附件1'!$C:$C,MATCH($A94,'附件1'!$B:$B,0))</f>
        <v>4</v>
      </c>
      <c r="C94" s="87">
        <f t="shared" si="2"/>
        <v>4</v>
      </c>
      <c r="D94" s="87">
        <v>0</v>
      </c>
      <c r="E94" s="87">
        <v>0</v>
      </c>
      <c r="F94" s="87">
        <v>0</v>
      </c>
      <c r="G94" s="88">
        <f t="shared" si="3"/>
        <v>0</v>
      </c>
    </row>
    <row r="95" spans="1:7" ht="14.25" customHeight="1">
      <c r="A95" s="92" t="s">
        <v>436</v>
      </c>
      <c r="B95" s="87">
        <f>INDEX('附件1'!$C:$C,MATCH($A95,'附件1'!$B:$B,0))</f>
        <v>3</v>
      </c>
      <c r="C95" s="87">
        <f t="shared" si="2"/>
        <v>3</v>
      </c>
      <c r="D95" s="87">
        <v>0</v>
      </c>
      <c r="E95" s="87">
        <v>0</v>
      </c>
      <c r="F95" s="87">
        <v>0</v>
      </c>
      <c r="G95" s="88">
        <f t="shared" si="3"/>
        <v>0</v>
      </c>
    </row>
    <row r="96" spans="1:7" ht="14.25" customHeight="1">
      <c r="A96" s="92" t="s">
        <v>440</v>
      </c>
      <c r="B96" s="87"/>
      <c r="C96" s="87">
        <f t="shared" si="2"/>
        <v>0</v>
      </c>
      <c r="D96" s="87">
        <v>0</v>
      </c>
      <c r="E96" s="87">
        <f>INDEX('附件1'!$F:$F,MATCH($A96,'附件1'!$B:$B,0))</f>
        <v>32</v>
      </c>
      <c r="F96" s="87"/>
      <c r="G96" s="88">
        <f t="shared" si="3"/>
        <v>32</v>
      </c>
    </row>
    <row r="97" spans="1:7" ht="14.25" customHeight="1">
      <c r="A97" s="92" t="s">
        <v>444</v>
      </c>
      <c r="B97" s="87">
        <f>INDEX('附件1'!$C:$C,MATCH($A97,'附件1'!$B:$B,0))</f>
        <v>3</v>
      </c>
      <c r="C97" s="87">
        <f t="shared" si="2"/>
        <v>3</v>
      </c>
      <c r="D97" s="87">
        <v>0</v>
      </c>
      <c r="E97" s="87"/>
      <c r="F97" s="87"/>
      <c r="G97" s="88">
        <f t="shared" si="3"/>
        <v>0</v>
      </c>
    </row>
    <row r="98" spans="1:7" ht="14.25" customHeight="1">
      <c r="A98" s="92" t="s">
        <v>450</v>
      </c>
      <c r="B98" s="87">
        <f>INDEX('附件1'!$C:$C,MATCH($A98,'附件1'!$B:$B,0))</f>
        <v>3</v>
      </c>
      <c r="C98" s="87">
        <f t="shared" si="2"/>
        <v>3</v>
      </c>
      <c r="D98" s="87">
        <v>0</v>
      </c>
      <c r="E98" s="87"/>
      <c r="F98" s="87"/>
      <c r="G98" s="88">
        <f t="shared" si="3"/>
        <v>0</v>
      </c>
    </row>
    <row r="99" spans="1:7" ht="14.25" customHeight="1">
      <c r="A99" s="92" t="s">
        <v>451</v>
      </c>
      <c r="B99" s="87">
        <v>0</v>
      </c>
      <c r="C99" s="87">
        <f aca="true" t="shared" si="4" ref="C99:C143">B99</f>
        <v>0</v>
      </c>
      <c r="D99" s="87">
        <v>0</v>
      </c>
      <c r="E99" s="87">
        <f>INDEX('附件1'!$F:$F,MATCH($A99,'附件1'!$B:$B,0))</f>
        <v>30</v>
      </c>
      <c r="F99" s="87"/>
      <c r="G99" s="88">
        <f t="shared" si="3"/>
        <v>30</v>
      </c>
    </row>
    <row r="100" spans="1:7" ht="14.25" customHeight="1">
      <c r="A100" s="92" t="s">
        <v>453</v>
      </c>
      <c r="B100" s="87">
        <v>0</v>
      </c>
      <c r="C100" s="87">
        <f t="shared" si="4"/>
        <v>0</v>
      </c>
      <c r="D100" s="87">
        <v>0</v>
      </c>
      <c r="E100" s="87">
        <f>INDEX('附件1'!$F:$F,MATCH($A100,'附件1'!$B:$B,0))</f>
        <v>32</v>
      </c>
      <c r="F100" s="87"/>
      <c r="G100" s="88">
        <f t="shared" si="3"/>
        <v>32</v>
      </c>
    </row>
    <row r="101" spans="1:7" ht="24.75" customHeight="1">
      <c r="A101" s="89" t="s">
        <v>454</v>
      </c>
      <c r="B101" s="90">
        <f>SUM(B102:B105)</f>
        <v>9</v>
      </c>
      <c r="C101" s="93">
        <f t="shared" si="4"/>
        <v>9</v>
      </c>
      <c r="D101" s="90">
        <f>SUM(D102:D105)</f>
        <v>0</v>
      </c>
      <c r="E101" s="90">
        <f>SUM(E102:E105)</f>
        <v>135</v>
      </c>
      <c r="F101" s="90">
        <f>SUM(F102:F105)</f>
        <v>0</v>
      </c>
      <c r="G101" s="91">
        <f t="shared" si="3"/>
        <v>135</v>
      </c>
    </row>
    <row r="102" spans="1:7" ht="14.25" customHeight="1">
      <c r="A102" s="92" t="s">
        <v>459</v>
      </c>
      <c r="B102" s="87">
        <f>INDEX('附件1'!$C:$C,MATCH($A102,'附件1'!$B:$B,0))</f>
        <v>9</v>
      </c>
      <c r="C102" s="87">
        <f t="shared" si="4"/>
        <v>9</v>
      </c>
      <c r="D102" s="87">
        <v>0</v>
      </c>
      <c r="E102" s="87">
        <v>0</v>
      </c>
      <c r="F102" s="87">
        <v>0</v>
      </c>
      <c r="G102" s="88">
        <f t="shared" si="3"/>
        <v>0</v>
      </c>
    </row>
    <row r="103" spans="1:7" ht="14.25" customHeight="1">
      <c r="A103" s="92" t="s">
        <v>469</v>
      </c>
      <c r="B103" s="87">
        <v>0</v>
      </c>
      <c r="C103" s="87">
        <f t="shared" si="4"/>
        <v>0</v>
      </c>
      <c r="D103" s="87">
        <v>0</v>
      </c>
      <c r="E103" s="87">
        <f>INDEX('附件1'!$F:$F,MATCH($A103,'附件1'!$B:$B,0))</f>
        <v>45</v>
      </c>
      <c r="F103" s="87"/>
      <c r="G103" s="88">
        <f t="shared" si="3"/>
        <v>45</v>
      </c>
    </row>
    <row r="104" spans="1:7" ht="14.25" customHeight="1">
      <c r="A104" s="92" t="s">
        <v>470</v>
      </c>
      <c r="B104" s="87">
        <v>0</v>
      </c>
      <c r="C104" s="87">
        <f t="shared" si="4"/>
        <v>0</v>
      </c>
      <c r="D104" s="87">
        <v>0</v>
      </c>
      <c r="E104" s="87">
        <f>INDEX('附件1'!$F:$F,MATCH($A104,'附件1'!$B:$B,0))</f>
        <v>45</v>
      </c>
      <c r="F104" s="87"/>
      <c r="G104" s="88">
        <f t="shared" si="3"/>
        <v>45</v>
      </c>
    </row>
    <row r="105" spans="1:7" ht="14.25" customHeight="1">
      <c r="A105" s="92" t="s">
        <v>471</v>
      </c>
      <c r="B105" s="87">
        <v>0</v>
      </c>
      <c r="C105" s="87">
        <f t="shared" si="4"/>
        <v>0</v>
      </c>
      <c r="D105" s="87">
        <v>0</v>
      </c>
      <c r="E105" s="87">
        <f>INDEX('附件1'!$F:$F,MATCH($A105,'附件1'!$B:$B,0))</f>
        <v>45</v>
      </c>
      <c r="F105" s="87"/>
      <c r="G105" s="88">
        <f t="shared" si="3"/>
        <v>45</v>
      </c>
    </row>
    <row r="106" spans="1:7" ht="24.75" customHeight="1">
      <c r="A106" s="89" t="s">
        <v>474</v>
      </c>
      <c r="B106" s="90">
        <f>SUM(B107:B109)</f>
        <v>0</v>
      </c>
      <c r="C106" s="87">
        <f t="shared" si="4"/>
        <v>0</v>
      </c>
      <c r="D106" s="90">
        <f>SUM(D107:D109)</f>
        <v>0</v>
      </c>
      <c r="E106" s="90">
        <f>SUM(E107:E109)</f>
        <v>174</v>
      </c>
      <c r="F106" s="90">
        <f>SUM(F107:F109)</f>
        <v>0</v>
      </c>
      <c r="G106" s="91">
        <f t="shared" si="3"/>
        <v>174</v>
      </c>
    </row>
    <row r="107" spans="1:7" ht="14.25" customHeight="1">
      <c r="A107" s="92" t="s">
        <v>484</v>
      </c>
      <c r="B107" s="87">
        <v>0</v>
      </c>
      <c r="C107" s="87">
        <f t="shared" si="4"/>
        <v>0</v>
      </c>
      <c r="D107" s="87">
        <v>0</v>
      </c>
      <c r="E107" s="87">
        <f>INDEX('附件1'!$F:$F,MATCH($A107,'附件1'!$B:$B,0))</f>
        <v>50</v>
      </c>
      <c r="F107" s="87"/>
      <c r="G107" s="88">
        <f t="shared" si="3"/>
        <v>50</v>
      </c>
    </row>
    <row r="108" spans="1:7" ht="14.25" customHeight="1">
      <c r="A108" s="92" t="s">
        <v>489</v>
      </c>
      <c r="B108" s="87">
        <v>0</v>
      </c>
      <c r="C108" s="87">
        <f t="shared" si="4"/>
        <v>0</v>
      </c>
      <c r="D108" s="87">
        <v>0</v>
      </c>
      <c r="E108" s="87">
        <f>INDEX('附件1'!$F:$F,MATCH($A108,'附件1'!$B:$B,0))</f>
        <v>50</v>
      </c>
      <c r="F108" s="87"/>
      <c r="G108" s="88">
        <f t="shared" si="3"/>
        <v>50</v>
      </c>
    </row>
    <row r="109" spans="1:7" ht="14.25" customHeight="1">
      <c r="A109" s="92" t="s">
        <v>494</v>
      </c>
      <c r="B109" s="87">
        <v>0</v>
      </c>
      <c r="C109" s="87">
        <f t="shared" si="4"/>
        <v>0</v>
      </c>
      <c r="D109" s="87">
        <v>0</v>
      </c>
      <c r="E109" s="87">
        <f>INDEX('附件1'!$F:$F,MATCH($A109,'附件1'!$B:$B,0))</f>
        <v>74</v>
      </c>
      <c r="F109" s="87"/>
      <c r="G109" s="88">
        <f t="shared" si="3"/>
        <v>74</v>
      </c>
    </row>
    <row r="110" spans="1:7" ht="24.75" customHeight="1">
      <c r="A110" s="89" t="s">
        <v>495</v>
      </c>
      <c r="B110" s="90">
        <f>SUM(B111:B115)</f>
        <v>6</v>
      </c>
      <c r="C110" s="93">
        <f t="shared" si="4"/>
        <v>6</v>
      </c>
      <c r="D110" s="90">
        <f>SUM(D111:D115)</f>
        <v>0</v>
      </c>
      <c r="E110" s="90">
        <f>SUM(E111:E115)</f>
        <v>124</v>
      </c>
      <c r="F110" s="90">
        <f>SUM(F111:F115)</f>
        <v>0</v>
      </c>
      <c r="G110" s="91">
        <f t="shared" si="3"/>
        <v>124</v>
      </c>
    </row>
    <row r="111" spans="1:7" ht="14.25" customHeight="1">
      <c r="A111" s="92" t="s">
        <v>497</v>
      </c>
      <c r="B111" s="87">
        <f>INDEX('附件1'!$C:$C,MATCH($A111,'附件1'!$B:$B,0))</f>
        <v>3</v>
      </c>
      <c r="C111" s="87">
        <f t="shared" si="4"/>
        <v>3</v>
      </c>
      <c r="D111" s="87">
        <v>0</v>
      </c>
      <c r="E111" s="87">
        <v>0</v>
      </c>
      <c r="F111" s="87">
        <v>0</v>
      </c>
      <c r="G111" s="88">
        <f t="shared" si="3"/>
        <v>0</v>
      </c>
    </row>
    <row r="112" spans="1:7" ht="14.25" customHeight="1">
      <c r="A112" s="92" t="s">
        <v>505</v>
      </c>
      <c r="B112" s="87">
        <v>0</v>
      </c>
      <c r="C112" s="87">
        <f t="shared" si="4"/>
        <v>0</v>
      </c>
      <c r="D112" s="87">
        <v>0</v>
      </c>
      <c r="E112" s="87">
        <f>INDEX('附件1'!$F:$F,MATCH($A112,'附件1'!$B:$B,0))</f>
        <v>43</v>
      </c>
      <c r="F112" s="87"/>
      <c r="G112" s="88">
        <f t="shared" si="3"/>
        <v>43</v>
      </c>
    </row>
    <row r="113" spans="1:7" ht="14.25" customHeight="1">
      <c r="A113" s="92" t="s">
        <v>506</v>
      </c>
      <c r="B113" s="87">
        <v>0</v>
      </c>
      <c r="C113" s="87">
        <f t="shared" si="4"/>
        <v>0</v>
      </c>
      <c r="D113" s="87">
        <v>0</v>
      </c>
      <c r="E113" s="87">
        <f>INDEX('附件1'!$F:$F,MATCH($A113,'附件1'!$B:$B,0))</f>
        <v>36</v>
      </c>
      <c r="F113" s="87"/>
      <c r="G113" s="88">
        <f t="shared" si="3"/>
        <v>36</v>
      </c>
    </row>
    <row r="114" spans="1:7" ht="14.25" customHeight="1">
      <c r="A114" s="92" t="s">
        <v>509</v>
      </c>
      <c r="B114" s="87">
        <v>0</v>
      </c>
      <c r="C114" s="87">
        <f t="shared" si="4"/>
        <v>0</v>
      </c>
      <c r="D114" s="87">
        <v>0</v>
      </c>
      <c r="E114" s="87">
        <f>INDEX('附件1'!$F:$F,MATCH($A114,'附件1'!$B:$B,0))</f>
        <v>45</v>
      </c>
      <c r="F114" s="87"/>
      <c r="G114" s="88">
        <f t="shared" si="3"/>
        <v>45</v>
      </c>
    </row>
    <row r="115" spans="1:7" ht="14.25" customHeight="1">
      <c r="A115" s="92" t="s">
        <v>510</v>
      </c>
      <c r="B115" s="87">
        <f>INDEX('附件1'!$C:$C,MATCH($A115,'附件1'!$B:$B,0))</f>
        <v>3</v>
      </c>
      <c r="C115" s="87">
        <f t="shared" si="4"/>
        <v>3</v>
      </c>
      <c r="D115" s="87">
        <v>0</v>
      </c>
      <c r="E115" s="87">
        <v>0</v>
      </c>
      <c r="F115" s="87">
        <v>0</v>
      </c>
      <c r="G115" s="88">
        <f t="shared" si="3"/>
        <v>0</v>
      </c>
    </row>
    <row r="116" spans="1:7" ht="24.75" customHeight="1">
      <c r="A116" s="89" t="s">
        <v>511</v>
      </c>
      <c r="B116" s="90">
        <f>SUM(B117:B117)</f>
        <v>0</v>
      </c>
      <c r="C116" s="87">
        <f t="shared" si="4"/>
        <v>0</v>
      </c>
      <c r="D116" s="90">
        <f>SUM(D117:D117)</f>
        <v>0</v>
      </c>
      <c r="E116" s="90">
        <f>SUM(E117:E117)</f>
        <v>42</v>
      </c>
      <c r="F116" s="90">
        <f>SUM(F117:F117)</f>
        <v>0</v>
      </c>
      <c r="G116" s="91">
        <f t="shared" si="3"/>
        <v>42</v>
      </c>
    </row>
    <row r="117" spans="1:7" ht="14.25" customHeight="1">
      <c r="A117" s="92" t="s">
        <v>529</v>
      </c>
      <c r="B117" s="87">
        <v>0</v>
      </c>
      <c r="C117" s="87">
        <f t="shared" si="4"/>
        <v>0</v>
      </c>
      <c r="D117" s="87">
        <v>0</v>
      </c>
      <c r="E117" s="87">
        <f>INDEX('附件1'!$F:$F,MATCH($A117,'附件1'!$B:$B,0))</f>
        <v>42</v>
      </c>
      <c r="F117" s="87"/>
      <c r="G117" s="88">
        <f t="shared" si="3"/>
        <v>42</v>
      </c>
    </row>
    <row r="118" spans="1:7" ht="24.75" customHeight="1">
      <c r="A118" s="89" t="s">
        <v>534</v>
      </c>
      <c r="B118" s="90">
        <f>SUM(B119:B119)</f>
        <v>0</v>
      </c>
      <c r="C118" s="87">
        <f t="shared" si="4"/>
        <v>0</v>
      </c>
      <c r="D118" s="90">
        <f>SUM(D119:D119)</f>
        <v>0</v>
      </c>
      <c r="E118" s="90">
        <f>SUM(E119:E119)</f>
        <v>64</v>
      </c>
      <c r="F118" s="90">
        <f>SUM(F119:F119)</f>
        <v>0</v>
      </c>
      <c r="G118" s="91">
        <f t="shared" si="3"/>
        <v>64</v>
      </c>
    </row>
    <row r="119" spans="1:7" ht="14.25" customHeight="1">
      <c r="A119" s="92" t="s">
        <v>547</v>
      </c>
      <c r="B119" s="87">
        <v>0</v>
      </c>
      <c r="C119" s="87">
        <f t="shared" si="4"/>
        <v>0</v>
      </c>
      <c r="D119" s="87">
        <v>0</v>
      </c>
      <c r="E119" s="87">
        <f>INDEX('附件1'!$F:$F,MATCH($A119,'附件1'!$B:$B,0))</f>
        <v>64</v>
      </c>
      <c r="F119" s="87"/>
      <c r="G119" s="88">
        <f t="shared" si="3"/>
        <v>64</v>
      </c>
    </row>
    <row r="120" spans="1:7" ht="24.75" customHeight="1">
      <c r="A120" s="97" t="s">
        <v>548</v>
      </c>
      <c r="B120" s="98">
        <f>SUM(B121:B121)</f>
        <v>0</v>
      </c>
      <c r="C120" s="95">
        <f t="shared" si="4"/>
        <v>0</v>
      </c>
      <c r="D120" s="98">
        <f>SUM(D121:D121)</f>
        <v>0</v>
      </c>
      <c r="E120" s="98">
        <f>SUM(E121:E121)</f>
        <v>32</v>
      </c>
      <c r="F120" s="98">
        <f>SUM(F121:F121)</f>
        <v>0</v>
      </c>
      <c r="G120" s="99">
        <f t="shared" si="3"/>
        <v>32</v>
      </c>
    </row>
    <row r="121" spans="1:7" ht="14.25" customHeight="1">
      <c r="A121" s="92" t="s">
        <v>550</v>
      </c>
      <c r="B121" s="87">
        <f>INDEX('附件1'!$C:$C,MATCH($A121,'附件1'!$B:$B,0))</f>
        <v>0</v>
      </c>
      <c r="C121" s="87">
        <f t="shared" si="4"/>
        <v>0</v>
      </c>
      <c r="D121" s="87">
        <v>0</v>
      </c>
      <c r="E121" s="87">
        <f>INDEX('附件1'!$F:$F,MATCH($A121,'附件1'!$B:$B,0))</f>
        <v>32</v>
      </c>
      <c r="F121" s="87"/>
      <c r="G121" s="88">
        <f t="shared" si="3"/>
        <v>32</v>
      </c>
    </row>
    <row r="122" spans="1:7" ht="24.75" customHeight="1">
      <c r="A122" s="89" t="s">
        <v>553</v>
      </c>
      <c r="B122" s="90">
        <f>SUM(B123:B124)</f>
        <v>5</v>
      </c>
      <c r="C122" s="93">
        <f t="shared" si="4"/>
        <v>5</v>
      </c>
      <c r="D122" s="90">
        <f>SUM(D123:D124)</f>
        <v>0</v>
      </c>
      <c r="E122" s="90">
        <f>SUM(E123:E124)</f>
        <v>101</v>
      </c>
      <c r="F122" s="90">
        <f>SUM(F123:F124)</f>
        <v>0</v>
      </c>
      <c r="G122" s="91">
        <f t="shared" si="3"/>
        <v>101</v>
      </c>
    </row>
    <row r="123" spans="1:7" ht="14.25" customHeight="1">
      <c r="A123" s="92" t="s">
        <v>562</v>
      </c>
      <c r="B123" s="87">
        <v>0</v>
      </c>
      <c r="C123" s="87">
        <f t="shared" si="4"/>
        <v>0</v>
      </c>
      <c r="D123" s="87">
        <v>0</v>
      </c>
      <c r="E123" s="87">
        <f>INDEX('附件1'!$F:$F,MATCH($A123,'附件1'!$B:$B,0))</f>
        <v>101</v>
      </c>
      <c r="F123" s="87"/>
      <c r="G123" s="88">
        <f t="shared" si="3"/>
        <v>101</v>
      </c>
    </row>
    <row r="124" spans="1:7" ht="14.25" customHeight="1">
      <c r="A124" s="92" t="s">
        <v>564</v>
      </c>
      <c r="B124" s="87">
        <f>INDEX('附件1'!$C:$C,MATCH($A124,'附件1'!$B:$B,0))</f>
        <v>5</v>
      </c>
      <c r="C124" s="87">
        <f t="shared" si="4"/>
        <v>5</v>
      </c>
      <c r="D124" s="87">
        <v>0</v>
      </c>
      <c r="E124" s="87">
        <v>0</v>
      </c>
      <c r="F124" s="87">
        <v>0</v>
      </c>
      <c r="G124" s="88">
        <f t="shared" si="3"/>
        <v>0</v>
      </c>
    </row>
    <row r="125" spans="1:7" ht="24.75" customHeight="1">
      <c r="A125" s="89" t="s">
        <v>565</v>
      </c>
      <c r="B125" s="90">
        <f>SUM(B126:B127)</f>
        <v>0</v>
      </c>
      <c r="C125" s="87">
        <f t="shared" si="4"/>
        <v>0</v>
      </c>
      <c r="D125" s="90">
        <f>SUM(D126:D127)</f>
        <v>0</v>
      </c>
      <c r="E125" s="90">
        <f>SUM(E126:E127)</f>
        <v>21</v>
      </c>
      <c r="F125" s="90">
        <f>SUM(F126:F127)</f>
        <v>0</v>
      </c>
      <c r="G125" s="91">
        <f t="shared" si="3"/>
        <v>21</v>
      </c>
    </row>
    <row r="126" spans="1:7" ht="14.25" customHeight="1">
      <c r="A126" s="92" t="s">
        <v>578</v>
      </c>
      <c r="B126" s="87">
        <v>0</v>
      </c>
      <c r="C126" s="87">
        <f t="shared" si="4"/>
        <v>0</v>
      </c>
      <c r="D126" s="87">
        <v>0</v>
      </c>
      <c r="E126" s="87">
        <f>INDEX('附件1'!$F:$F,MATCH($A126,'附件1'!$B:$B,0))</f>
        <v>13</v>
      </c>
      <c r="F126" s="87"/>
      <c r="G126" s="88">
        <f t="shared" si="3"/>
        <v>13</v>
      </c>
    </row>
    <row r="127" spans="1:7" ht="14.25" customHeight="1">
      <c r="A127" s="92" t="s">
        <v>582</v>
      </c>
      <c r="B127" s="87">
        <v>0</v>
      </c>
      <c r="C127" s="87">
        <f t="shared" si="4"/>
        <v>0</v>
      </c>
      <c r="D127" s="87">
        <v>0</v>
      </c>
      <c r="E127" s="87">
        <f>INDEX('附件1'!$F:$F,MATCH($A127,'附件1'!$B:$B,0))</f>
        <v>8</v>
      </c>
      <c r="F127" s="87"/>
      <c r="G127" s="88">
        <f t="shared" si="3"/>
        <v>8</v>
      </c>
    </row>
    <row r="128" spans="1:7" ht="24.75" customHeight="1">
      <c r="A128" s="89" t="s">
        <v>584</v>
      </c>
      <c r="B128" s="90">
        <f>SUM(B129:B130)</f>
        <v>4</v>
      </c>
      <c r="C128" s="93">
        <f t="shared" si="4"/>
        <v>4</v>
      </c>
      <c r="D128" s="90">
        <f>SUM(D129:D130)</f>
        <v>0</v>
      </c>
      <c r="E128" s="90">
        <f>SUM(E129:E130)</f>
        <v>50</v>
      </c>
      <c r="F128" s="90">
        <f>SUM(F129:F130)</f>
        <v>0</v>
      </c>
      <c r="G128" s="91">
        <f t="shared" si="3"/>
        <v>50</v>
      </c>
    </row>
    <row r="129" spans="1:7" ht="14.25" customHeight="1">
      <c r="A129" s="92" t="s">
        <v>590</v>
      </c>
      <c r="B129" s="87">
        <v>0</v>
      </c>
      <c r="C129" s="87">
        <f t="shared" si="4"/>
        <v>0</v>
      </c>
      <c r="D129" s="87">
        <v>0</v>
      </c>
      <c r="E129" s="87">
        <f>INDEX('附件1'!$F:$F,MATCH($A129,'附件1'!$B:$B,0))</f>
        <v>50</v>
      </c>
      <c r="F129" s="87"/>
      <c r="G129" s="88">
        <f t="shared" si="3"/>
        <v>50</v>
      </c>
    </row>
    <row r="130" spans="1:7" ht="14.25" customHeight="1">
      <c r="A130" s="92" t="s">
        <v>592</v>
      </c>
      <c r="B130" s="87">
        <f>INDEX('附件1'!$C:$C,MATCH($A130,'附件1'!$B:$B,0))</f>
        <v>4</v>
      </c>
      <c r="C130" s="87">
        <f t="shared" si="4"/>
        <v>4</v>
      </c>
      <c r="D130" s="87">
        <v>0</v>
      </c>
      <c r="E130" s="87">
        <v>0</v>
      </c>
      <c r="F130" s="87">
        <v>0</v>
      </c>
      <c r="G130" s="88">
        <f t="shared" si="3"/>
        <v>0</v>
      </c>
    </row>
    <row r="131" spans="1:7" ht="24.75" customHeight="1">
      <c r="A131" s="89" t="s">
        <v>593</v>
      </c>
      <c r="B131" s="90">
        <f>SUM(B132:B132)</f>
        <v>0</v>
      </c>
      <c r="C131" s="87">
        <f t="shared" si="4"/>
        <v>0</v>
      </c>
      <c r="D131" s="90">
        <f>SUM(D132:D132)</f>
        <v>0</v>
      </c>
      <c r="E131" s="90">
        <f>SUM(E132:E132)</f>
        <v>30</v>
      </c>
      <c r="F131" s="90">
        <f>SUM(F132:F132)</f>
        <v>0</v>
      </c>
      <c r="G131" s="91">
        <f t="shared" si="3"/>
        <v>30</v>
      </c>
    </row>
    <row r="132" spans="1:7" ht="14.25" customHeight="1">
      <c r="A132" s="92" t="s">
        <v>605</v>
      </c>
      <c r="B132" s="87">
        <v>0</v>
      </c>
      <c r="C132" s="87">
        <f t="shared" si="4"/>
        <v>0</v>
      </c>
      <c r="D132" s="87">
        <v>0</v>
      </c>
      <c r="E132" s="87">
        <f>INDEX('附件1'!$F:$F,MATCH($A132,'附件1'!$B:$B,0))</f>
        <v>30</v>
      </c>
      <c r="F132" s="87"/>
      <c r="G132" s="88">
        <f t="shared" si="3"/>
        <v>30</v>
      </c>
    </row>
    <row r="133" spans="1:7" ht="24.75" customHeight="1">
      <c r="A133" s="89" t="s">
        <v>610</v>
      </c>
      <c r="B133" s="90">
        <f>SUM(B134:B136)</f>
        <v>9</v>
      </c>
      <c r="C133" s="93">
        <f t="shared" si="4"/>
        <v>9</v>
      </c>
      <c r="D133" s="90">
        <f>SUM(D134:D136)</f>
        <v>0</v>
      </c>
      <c r="E133" s="90">
        <f>SUM(E134:E136)</f>
        <v>99</v>
      </c>
      <c r="F133" s="90">
        <f>SUM(F134:F136)</f>
        <v>0</v>
      </c>
      <c r="G133" s="91">
        <f t="shared" si="3"/>
        <v>99</v>
      </c>
    </row>
    <row r="134" spans="1:7" ht="14.25" customHeight="1">
      <c r="A134" s="92" t="s">
        <v>624</v>
      </c>
      <c r="B134" s="87">
        <f>INDEX('附件1'!$C:$C,MATCH($A134,'附件1'!$B:$B,0))</f>
        <v>9</v>
      </c>
      <c r="C134" s="87">
        <f t="shared" si="4"/>
        <v>9</v>
      </c>
      <c r="D134" s="87">
        <v>0</v>
      </c>
      <c r="E134" s="87">
        <v>0</v>
      </c>
      <c r="F134" s="87">
        <v>0</v>
      </c>
      <c r="G134" s="88">
        <f t="shared" si="3"/>
        <v>0</v>
      </c>
    </row>
    <row r="135" spans="1:7" ht="14.25" customHeight="1">
      <c r="A135" s="92" t="s">
        <v>630</v>
      </c>
      <c r="B135" s="87">
        <v>0</v>
      </c>
      <c r="C135" s="87">
        <f t="shared" si="4"/>
        <v>0</v>
      </c>
      <c r="D135" s="87">
        <v>0</v>
      </c>
      <c r="E135" s="87">
        <f>INDEX('附件1'!$F:$F,MATCH($A135,'附件1'!$B:$B,0))</f>
        <v>69</v>
      </c>
      <c r="F135" s="87"/>
      <c r="G135" s="88">
        <f t="shared" si="3"/>
        <v>69</v>
      </c>
    </row>
    <row r="136" spans="1:7" ht="14.25" customHeight="1">
      <c r="A136" s="92" t="s">
        <v>631</v>
      </c>
      <c r="B136" s="87">
        <v>0</v>
      </c>
      <c r="C136" s="87">
        <f t="shared" si="4"/>
        <v>0</v>
      </c>
      <c r="D136" s="87">
        <v>0</v>
      </c>
      <c r="E136" s="87">
        <f>INDEX('附件1'!$F:$F,MATCH($A136,'附件1'!$B:$B,0))</f>
        <v>30</v>
      </c>
      <c r="F136" s="87"/>
      <c r="G136" s="88">
        <f t="shared" si="3"/>
        <v>30</v>
      </c>
    </row>
    <row r="137" spans="1:7" ht="24.75" customHeight="1">
      <c r="A137" s="89" t="s">
        <v>632</v>
      </c>
      <c r="B137" s="90">
        <f>SUM(B138:B138)</f>
        <v>0</v>
      </c>
      <c r="C137" s="87">
        <f t="shared" si="4"/>
        <v>0</v>
      </c>
      <c r="D137" s="90">
        <f>SUM(D138:D138)</f>
        <v>0</v>
      </c>
      <c r="E137" s="90">
        <f>SUM(E138:E138)</f>
        <v>120</v>
      </c>
      <c r="F137" s="90">
        <f>SUM(F138:F138)</f>
        <v>0</v>
      </c>
      <c r="G137" s="91">
        <f t="shared" si="3"/>
        <v>120</v>
      </c>
    </row>
    <row r="138" spans="1:7" ht="14.25" customHeight="1">
      <c r="A138" s="92" t="s">
        <v>638</v>
      </c>
      <c r="B138" s="87">
        <v>0</v>
      </c>
      <c r="C138" s="87">
        <f t="shared" si="4"/>
        <v>0</v>
      </c>
      <c r="D138" s="87">
        <v>0</v>
      </c>
      <c r="E138" s="87">
        <f>INDEX('附件1'!$F:$F,MATCH($A138,'附件1'!$B:$B,0))</f>
        <v>120</v>
      </c>
      <c r="F138" s="87"/>
      <c r="G138" s="88">
        <f t="shared" si="3"/>
        <v>120</v>
      </c>
    </row>
    <row r="139" spans="1:7" ht="24.75" customHeight="1">
      <c r="A139" s="89" t="s">
        <v>645</v>
      </c>
      <c r="B139" s="90">
        <f>SUM(B140:B140)</f>
        <v>0</v>
      </c>
      <c r="C139" s="87">
        <f t="shared" si="4"/>
        <v>0</v>
      </c>
      <c r="D139" s="90">
        <f>SUM(D140:D140)</f>
        <v>0</v>
      </c>
      <c r="E139" s="90">
        <f>SUM(E140:E140)</f>
        <v>34</v>
      </c>
      <c r="F139" s="90">
        <f>SUM(F140:F140)</f>
        <v>0</v>
      </c>
      <c r="G139" s="91">
        <f t="shared" si="3"/>
        <v>34</v>
      </c>
    </row>
    <row r="140" spans="1:7" ht="14.25" customHeight="1">
      <c r="A140" s="92" t="s">
        <v>648</v>
      </c>
      <c r="B140" s="87">
        <v>0</v>
      </c>
      <c r="C140" s="87">
        <f t="shared" si="4"/>
        <v>0</v>
      </c>
      <c r="D140" s="87">
        <v>0</v>
      </c>
      <c r="E140" s="87">
        <f>INDEX('附件1'!$F:$F,MATCH($A140,'附件1'!$B:$B,0))</f>
        <v>34</v>
      </c>
      <c r="F140" s="87"/>
      <c r="G140" s="88">
        <f>E140</f>
        <v>34</v>
      </c>
    </row>
    <row r="141" spans="1:7" ht="24.75" customHeight="1">
      <c r="A141" s="89" t="s">
        <v>649</v>
      </c>
      <c r="B141" s="90">
        <f>SUM(B142:B143)</f>
        <v>7</v>
      </c>
      <c r="C141" s="93">
        <f t="shared" si="4"/>
        <v>7</v>
      </c>
      <c r="D141" s="90">
        <f>SUM(D142:D143)</f>
        <v>0</v>
      </c>
      <c r="E141" s="90">
        <f>SUM(E142:E143)</f>
        <v>14</v>
      </c>
      <c r="F141" s="90">
        <f>SUM(F142:F143)</f>
        <v>0</v>
      </c>
      <c r="G141" s="91">
        <f>E141</f>
        <v>14</v>
      </c>
    </row>
    <row r="142" spans="1:7" ht="14.25" customHeight="1">
      <c r="A142" s="92" t="s">
        <v>656</v>
      </c>
      <c r="B142" s="87">
        <f>INDEX('附件1'!$C:$C,MATCH($A142,'附件1'!$B:$B,0))</f>
        <v>7</v>
      </c>
      <c r="C142" s="87">
        <f t="shared" si="4"/>
        <v>7</v>
      </c>
      <c r="D142" s="87">
        <v>0</v>
      </c>
      <c r="E142" s="87">
        <v>0</v>
      </c>
      <c r="F142" s="87">
        <v>0</v>
      </c>
      <c r="G142" s="88">
        <f>E142</f>
        <v>0</v>
      </c>
    </row>
    <row r="143" spans="1:7" ht="14.25" customHeight="1">
      <c r="A143" s="94" t="s">
        <v>658</v>
      </c>
      <c r="B143" s="95">
        <v>0</v>
      </c>
      <c r="C143" s="95">
        <f t="shared" si="4"/>
        <v>0</v>
      </c>
      <c r="D143" s="95">
        <v>0</v>
      </c>
      <c r="E143" s="95">
        <f>INDEX('附件1'!$F:$F,MATCH($A143,'附件1'!$B:$B,0))</f>
        <v>14</v>
      </c>
      <c r="F143" s="95"/>
      <c r="G143" s="96">
        <f>E143</f>
        <v>14</v>
      </c>
    </row>
  </sheetData>
  <sheetProtection/>
  <mergeCells count="13">
    <mergeCell ref="A2:G2"/>
    <mergeCell ref="A3:G3"/>
    <mergeCell ref="B4:D4"/>
    <mergeCell ref="E4:G4"/>
    <mergeCell ref="C5:D5"/>
    <mergeCell ref="F5:G5"/>
    <mergeCell ref="A4:A7"/>
    <mergeCell ref="B5:B7"/>
    <mergeCell ref="C6:C7"/>
    <mergeCell ref="D6:D7"/>
    <mergeCell ref="E5:E7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94"/>
  <headerFooter>
    <oddFooter xml:space="preserve">&amp;C &amp;P </oddFooter>
  </headerFooter>
  <rowBreaks count="3" manualBreakCount="3">
    <brk id="38" max="255" man="1"/>
    <brk id="79" max="255" man="1"/>
    <brk id="1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G13" sqref="G13"/>
    </sheetView>
  </sheetViews>
  <sheetFormatPr defaultColWidth="9.140625" defaultRowHeight="12.75"/>
  <cols>
    <col min="1" max="1" width="45.140625" style="4" customWidth="1"/>
    <col min="2" max="2" width="43.28125" style="4" customWidth="1"/>
    <col min="3" max="3" width="22.8515625" style="4" customWidth="1"/>
    <col min="4" max="4" width="22.421875" style="4" customWidth="1"/>
    <col min="5" max="16384" width="9.140625" style="4" customWidth="1"/>
  </cols>
  <sheetData>
    <row r="1" ht="24.75" customHeight="1">
      <c r="A1" s="2" t="s">
        <v>1190</v>
      </c>
    </row>
    <row r="2" spans="1:4" ht="24.75" customHeight="1">
      <c r="A2" s="5" t="s">
        <v>1191</v>
      </c>
      <c r="B2" s="5"/>
      <c r="C2" s="5"/>
      <c r="D2" s="5"/>
    </row>
    <row r="3" spans="1:3" ht="29.25" customHeight="1">
      <c r="A3" s="9" t="s">
        <v>1192</v>
      </c>
      <c r="B3" s="9" t="s">
        <v>1193</v>
      </c>
      <c r="C3" s="9" t="s">
        <v>1194</v>
      </c>
    </row>
    <row r="4" spans="1:4" ht="27" customHeight="1">
      <c r="A4" s="10" t="s">
        <v>1195</v>
      </c>
      <c r="B4" s="11" t="s">
        <v>1196</v>
      </c>
      <c r="C4" s="11" t="s">
        <v>1056</v>
      </c>
      <c r="D4" s="12" t="s">
        <v>1197</v>
      </c>
    </row>
    <row r="5" spans="1:4" ht="27" customHeight="1">
      <c r="A5" s="47" t="s">
        <v>1198</v>
      </c>
      <c r="B5" s="48"/>
      <c r="C5" s="49"/>
      <c r="D5" s="50"/>
    </row>
    <row r="6" spans="1:4" ht="27" customHeight="1">
      <c r="A6" s="51"/>
      <c r="B6" s="52"/>
      <c r="C6" s="52"/>
      <c r="D6" s="53"/>
    </row>
    <row r="7" spans="1:4" ht="27" customHeight="1">
      <c r="A7" s="51"/>
      <c r="B7" s="52"/>
      <c r="C7" s="52"/>
      <c r="D7" s="53"/>
    </row>
    <row r="8" spans="1:4" ht="27" customHeight="1">
      <c r="A8" s="51"/>
      <c r="B8" s="52"/>
      <c r="C8" s="52"/>
      <c r="D8" s="53"/>
    </row>
    <row r="9" spans="1:4" ht="27" customHeight="1">
      <c r="A9" s="51"/>
      <c r="B9" s="52"/>
      <c r="C9" s="52"/>
      <c r="D9" s="53"/>
    </row>
    <row r="10" spans="1:4" ht="27" customHeight="1">
      <c r="A10" s="51"/>
      <c r="B10" s="52"/>
      <c r="C10" s="52"/>
      <c r="D10" s="53"/>
    </row>
    <row r="11" spans="1:4" ht="27" customHeight="1">
      <c r="A11" s="51"/>
      <c r="B11" s="52"/>
      <c r="C11" s="52"/>
      <c r="D11" s="53"/>
    </row>
    <row r="12" spans="1:4" ht="27" customHeight="1">
      <c r="A12" s="51"/>
      <c r="B12" s="52"/>
      <c r="C12" s="52"/>
      <c r="D12" s="53"/>
    </row>
    <row r="13" spans="1:4" ht="27" customHeight="1">
      <c r="A13" s="51"/>
      <c r="B13" s="52"/>
      <c r="C13" s="52"/>
      <c r="D13" s="53"/>
    </row>
    <row r="14" spans="1:4" ht="27" customHeight="1">
      <c r="A14" s="54"/>
      <c r="B14" s="55"/>
      <c r="C14" s="55"/>
      <c r="D14" s="56"/>
    </row>
    <row r="15" spans="1:4" ht="31.5" customHeight="1">
      <c r="A15" s="57" t="s">
        <v>1199</v>
      </c>
      <c r="B15" s="57"/>
      <c r="C15" s="57"/>
      <c r="D15" s="57"/>
    </row>
    <row r="16" spans="1:4" ht="27" customHeight="1">
      <c r="A16" s="58" t="s">
        <v>1200</v>
      </c>
      <c r="B16" s="58"/>
      <c r="C16" s="58"/>
      <c r="D16" s="58"/>
    </row>
    <row r="17" spans="1:4" ht="14.25">
      <c r="A17" s="59"/>
      <c r="B17" s="59"/>
      <c r="C17" s="59"/>
      <c r="D17" s="59"/>
    </row>
    <row r="18" spans="1:4" ht="14.25">
      <c r="A18" s="59"/>
      <c r="B18" s="59"/>
      <c r="C18" s="59"/>
      <c r="D18" s="59"/>
    </row>
    <row r="19" spans="1:4" ht="14.25">
      <c r="A19" s="59"/>
      <c r="B19" s="59"/>
      <c r="C19" s="59"/>
      <c r="D19" s="59"/>
    </row>
  </sheetData>
  <sheetProtection/>
  <mergeCells count="4">
    <mergeCell ref="A2:D2"/>
    <mergeCell ref="A5:B5"/>
    <mergeCell ref="A15:D15"/>
    <mergeCell ref="A16:D16"/>
  </mergeCells>
  <printOptions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landscape" paperSize="9"/>
  <headerFooter>
    <oddFooter xml:space="preserve">&amp;C &amp;P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A18" sqref="A18:I18"/>
    </sheetView>
  </sheetViews>
  <sheetFormatPr defaultColWidth="9.140625" defaultRowHeight="12.75"/>
  <cols>
    <col min="1" max="1" width="21.57421875" style="4" customWidth="1"/>
    <col min="2" max="2" width="20.421875" style="4" customWidth="1"/>
    <col min="3" max="3" width="15.57421875" style="4" customWidth="1"/>
    <col min="4" max="4" width="12.28125" style="4" customWidth="1"/>
    <col min="5" max="6" width="15.57421875" style="4" customWidth="1"/>
    <col min="7" max="7" width="13.28125" style="4" customWidth="1"/>
    <col min="8" max="8" width="10.8515625" style="4" customWidth="1"/>
    <col min="9" max="9" width="11.57421875" style="4" customWidth="1"/>
    <col min="10" max="16384" width="9.140625" style="4" customWidth="1"/>
  </cols>
  <sheetData>
    <row r="1" ht="18.75">
      <c r="A1" s="25" t="s">
        <v>1201</v>
      </c>
    </row>
    <row r="2" spans="1:9" ht="27.75" customHeight="1">
      <c r="A2" s="5" t="s">
        <v>1202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26" t="s">
        <v>1203</v>
      </c>
      <c r="B3" s="27"/>
      <c r="C3" s="27"/>
      <c r="D3" s="27"/>
      <c r="E3" s="27"/>
      <c r="F3" s="27"/>
      <c r="G3" s="27"/>
      <c r="H3" s="27"/>
      <c r="I3" s="27"/>
    </row>
    <row r="4" spans="1:9" ht="23.25" customHeight="1">
      <c r="A4" s="10" t="s">
        <v>1195</v>
      </c>
      <c r="B4" s="11" t="s">
        <v>1196</v>
      </c>
      <c r="C4" s="11" t="s">
        <v>1056</v>
      </c>
      <c r="D4" s="11" t="s">
        <v>1204</v>
      </c>
      <c r="E4" s="11" t="s">
        <v>1205</v>
      </c>
      <c r="F4" s="11" t="s">
        <v>1206</v>
      </c>
      <c r="G4" s="11" t="s">
        <v>1207</v>
      </c>
      <c r="H4" s="11" t="s">
        <v>1208</v>
      </c>
      <c r="I4" s="12" t="s">
        <v>1209</v>
      </c>
    </row>
    <row r="5" spans="1:9" ht="23.25" customHeight="1">
      <c r="A5" s="16"/>
      <c r="B5" s="28"/>
      <c r="C5" s="28"/>
      <c r="D5" s="29"/>
      <c r="E5" s="29"/>
      <c r="F5" s="28"/>
      <c r="G5" s="30"/>
      <c r="H5" s="28"/>
      <c r="I5" s="43"/>
    </row>
    <row r="6" spans="1:9" ht="23.25" customHeight="1">
      <c r="A6" s="31" t="s">
        <v>1210</v>
      </c>
      <c r="B6" s="32"/>
      <c r="C6" s="33"/>
      <c r="D6" s="33"/>
      <c r="E6" s="33"/>
      <c r="F6" s="33"/>
      <c r="G6" s="33"/>
      <c r="H6" s="33"/>
      <c r="I6" s="44"/>
    </row>
    <row r="7" spans="1:9" ht="23.25" customHeight="1">
      <c r="A7" s="34"/>
      <c r="B7" s="35"/>
      <c r="C7" s="35"/>
      <c r="D7" s="35"/>
      <c r="E7" s="35"/>
      <c r="F7" s="35"/>
      <c r="G7" s="35"/>
      <c r="H7" s="35"/>
      <c r="I7" s="45"/>
    </row>
    <row r="8" spans="1:9" ht="23.25" customHeight="1">
      <c r="A8" s="34"/>
      <c r="B8" s="35"/>
      <c r="C8" s="35"/>
      <c r="D8" s="35"/>
      <c r="E8" s="35"/>
      <c r="F8" s="35"/>
      <c r="G8" s="35"/>
      <c r="H8" s="35"/>
      <c r="I8" s="45"/>
    </row>
    <row r="9" spans="1:9" ht="23.25" customHeight="1">
      <c r="A9" s="34"/>
      <c r="B9" s="35"/>
      <c r="C9" s="35"/>
      <c r="D9" s="35"/>
      <c r="E9" s="35"/>
      <c r="F9" s="35"/>
      <c r="G9" s="35"/>
      <c r="H9" s="35"/>
      <c r="I9" s="45"/>
    </row>
    <row r="10" spans="1:9" ht="23.25" customHeight="1">
      <c r="A10" s="34"/>
      <c r="B10" s="35"/>
      <c r="C10" s="35"/>
      <c r="D10" s="35"/>
      <c r="E10" s="35"/>
      <c r="F10" s="35"/>
      <c r="G10" s="35"/>
      <c r="H10" s="35"/>
      <c r="I10" s="45"/>
    </row>
    <row r="11" spans="1:9" ht="23.25" customHeight="1">
      <c r="A11" s="34"/>
      <c r="B11" s="35"/>
      <c r="C11" s="35"/>
      <c r="D11" s="35"/>
      <c r="E11" s="35"/>
      <c r="F11" s="35"/>
      <c r="G11" s="35"/>
      <c r="H11" s="35"/>
      <c r="I11" s="45"/>
    </row>
    <row r="12" spans="1:9" ht="23.25" customHeight="1">
      <c r="A12" s="34"/>
      <c r="B12" s="35"/>
      <c r="C12" s="35"/>
      <c r="D12" s="35"/>
      <c r="E12" s="35"/>
      <c r="F12" s="35"/>
      <c r="G12" s="35"/>
      <c r="H12" s="35"/>
      <c r="I12" s="45"/>
    </row>
    <row r="13" spans="1:9" ht="23.25" customHeight="1">
      <c r="A13" s="34"/>
      <c r="B13" s="35"/>
      <c r="C13" s="35"/>
      <c r="D13" s="35"/>
      <c r="E13" s="35"/>
      <c r="F13" s="35"/>
      <c r="G13" s="35"/>
      <c r="H13" s="35"/>
      <c r="I13" s="45"/>
    </row>
    <row r="14" spans="1:9" ht="23.25" customHeight="1">
      <c r="A14" s="34"/>
      <c r="B14" s="35"/>
      <c r="C14" s="35"/>
      <c r="D14" s="35"/>
      <c r="E14" s="35"/>
      <c r="F14" s="35"/>
      <c r="G14" s="35"/>
      <c r="H14" s="35"/>
      <c r="I14" s="45"/>
    </row>
    <row r="15" spans="1:9" ht="23.25" customHeight="1">
      <c r="A15" s="36"/>
      <c r="B15" s="37"/>
      <c r="C15" s="37"/>
      <c r="D15" s="37"/>
      <c r="E15" s="37"/>
      <c r="F15" s="37"/>
      <c r="G15" s="37"/>
      <c r="H15" s="37"/>
      <c r="I15" s="46"/>
    </row>
    <row r="16" spans="1:9" ht="29.25" customHeight="1">
      <c r="A16" s="38" t="s">
        <v>1199</v>
      </c>
      <c r="B16" s="39"/>
      <c r="C16" s="39"/>
      <c r="D16" s="39"/>
      <c r="E16" s="39"/>
      <c r="F16" s="39"/>
      <c r="G16" s="39"/>
      <c r="H16" s="39"/>
      <c r="I16" s="39"/>
    </row>
    <row r="17" spans="1:9" ht="18.75" customHeight="1">
      <c r="A17" s="40" t="s">
        <v>1211</v>
      </c>
      <c r="B17" s="41"/>
      <c r="C17" s="41"/>
      <c r="D17" s="41"/>
      <c r="E17" s="41"/>
      <c r="F17" s="41"/>
      <c r="G17" s="41"/>
      <c r="H17" s="41"/>
      <c r="I17" s="41"/>
    </row>
    <row r="18" spans="1:9" ht="18.75" customHeight="1">
      <c r="A18" s="40" t="s">
        <v>1212</v>
      </c>
      <c r="B18" s="41"/>
      <c r="C18" s="41"/>
      <c r="D18" s="41"/>
      <c r="E18" s="41"/>
      <c r="F18" s="41"/>
      <c r="G18" s="41"/>
      <c r="H18" s="41"/>
      <c r="I18" s="41"/>
    </row>
    <row r="19" spans="1:9" ht="18.75" customHeight="1">
      <c r="A19" s="40" t="s">
        <v>1213</v>
      </c>
      <c r="B19" s="41"/>
      <c r="C19" s="41"/>
      <c r="D19" s="41"/>
      <c r="E19" s="41"/>
      <c r="F19" s="41"/>
      <c r="G19" s="41"/>
      <c r="H19" s="41"/>
      <c r="I19" s="41"/>
    </row>
    <row r="20" spans="1:9" ht="18.75" customHeight="1">
      <c r="A20" s="40" t="s">
        <v>1214</v>
      </c>
      <c r="B20" s="41"/>
      <c r="C20" s="41"/>
      <c r="D20" s="41"/>
      <c r="E20" s="41"/>
      <c r="F20" s="41"/>
      <c r="G20" s="41"/>
      <c r="H20" s="41"/>
      <c r="I20" s="41"/>
    </row>
    <row r="21" ht="13.5">
      <c r="A21" s="42"/>
    </row>
  </sheetData>
  <sheetProtection/>
  <mergeCells count="17">
    <mergeCell ref="A2:I2"/>
    <mergeCell ref="A3:I3"/>
    <mergeCell ref="A6:B6"/>
    <mergeCell ref="A16:I16"/>
    <mergeCell ref="A17:I17"/>
    <mergeCell ref="A18:I18"/>
    <mergeCell ref="A19:I19"/>
    <mergeCell ref="A20:I2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landscape" paperSize="9" scale="97"/>
  <headerFooter>
    <oddFooter xml:space="preserve">&amp;C &amp;P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25">
      <selection activeCell="G15" sqref="G15"/>
    </sheetView>
  </sheetViews>
  <sheetFormatPr defaultColWidth="9.140625" defaultRowHeight="12.75"/>
  <cols>
    <col min="1" max="1" width="9.140625" style="1" customWidth="1"/>
    <col min="2" max="2" width="47.140625" style="1" customWidth="1"/>
    <col min="3" max="3" width="13.421875" style="1" customWidth="1"/>
    <col min="4" max="4" width="11.7109375" style="1" customWidth="1"/>
    <col min="5" max="5" width="10.57421875" style="1" customWidth="1"/>
    <col min="6" max="16384" width="9.140625" style="1" customWidth="1"/>
  </cols>
  <sheetData>
    <row r="1" spans="1:5" ht="18.75">
      <c r="A1" s="2" t="s">
        <v>1215</v>
      </c>
      <c r="B1" s="3"/>
      <c r="C1" s="4"/>
      <c r="D1" s="4"/>
      <c r="E1" s="4"/>
    </row>
    <row r="2" spans="1:5" ht="18.75">
      <c r="A2" s="5" t="s">
        <v>1216</v>
      </c>
      <c r="B2" s="6"/>
      <c r="C2" s="6"/>
      <c r="D2" s="6"/>
      <c r="E2" s="6"/>
    </row>
    <row r="3" spans="1:2" ht="13.5">
      <c r="A3" s="7"/>
      <c r="B3" s="7"/>
    </row>
    <row r="4" spans="1:5" ht="19.5" customHeight="1">
      <c r="A4" s="8" t="s">
        <v>1217</v>
      </c>
      <c r="B4" s="8"/>
      <c r="C4" s="8"/>
      <c r="D4" s="8"/>
      <c r="E4" s="8"/>
    </row>
    <row r="5" spans="1:5" ht="26.25" customHeight="1">
      <c r="A5" s="9" t="s">
        <v>1218</v>
      </c>
      <c r="B5" s="9"/>
      <c r="C5" s="9"/>
      <c r="D5" s="9"/>
      <c r="E5" s="9"/>
    </row>
    <row r="6" spans="1:5" ht="28.5" customHeight="1">
      <c r="A6" s="10" t="s">
        <v>1175</v>
      </c>
      <c r="B6" s="11" t="s">
        <v>1219</v>
      </c>
      <c r="C6" s="11" t="s">
        <v>1220</v>
      </c>
      <c r="D6" s="11" t="s">
        <v>1221</v>
      </c>
      <c r="E6" s="12" t="s">
        <v>1222</v>
      </c>
    </row>
    <row r="7" spans="1:5" ht="25.5" customHeight="1">
      <c r="A7" s="13">
        <v>1</v>
      </c>
      <c r="B7" s="14" t="s">
        <v>1223</v>
      </c>
      <c r="C7" s="14" t="s">
        <v>1224</v>
      </c>
      <c r="D7" s="14" t="s">
        <v>1225</v>
      </c>
      <c r="E7" s="15">
        <v>5</v>
      </c>
    </row>
    <row r="8" spans="1:5" ht="25.5" customHeight="1">
      <c r="A8" s="16">
        <v>2</v>
      </c>
      <c r="B8" s="17" t="s">
        <v>1226</v>
      </c>
      <c r="C8" s="17" t="s">
        <v>1227</v>
      </c>
      <c r="D8" s="17" t="s">
        <v>1225</v>
      </c>
      <c r="E8" s="18">
        <v>50</v>
      </c>
    </row>
    <row r="9" spans="1:5" ht="25.5" customHeight="1">
      <c r="A9" s="16">
        <v>3</v>
      </c>
      <c r="B9" s="17" t="s">
        <v>1195</v>
      </c>
      <c r="C9" s="17" t="s">
        <v>1228</v>
      </c>
      <c r="D9" s="17" t="s">
        <v>1225</v>
      </c>
      <c r="E9" s="18">
        <v>6</v>
      </c>
    </row>
    <row r="10" spans="1:5" ht="25.5" customHeight="1">
      <c r="A10" s="16">
        <v>4</v>
      </c>
      <c r="B10" s="17" t="s">
        <v>1196</v>
      </c>
      <c r="C10" s="17" t="s">
        <v>1229</v>
      </c>
      <c r="D10" s="17" t="s">
        <v>1225</v>
      </c>
      <c r="E10" s="18">
        <v>50</v>
      </c>
    </row>
    <row r="11" spans="1:5" ht="25.5" customHeight="1">
      <c r="A11" s="16">
        <v>5</v>
      </c>
      <c r="B11" s="17" t="s">
        <v>1056</v>
      </c>
      <c r="C11" s="17" t="s">
        <v>1230</v>
      </c>
      <c r="D11" s="17" t="s">
        <v>1231</v>
      </c>
      <c r="E11" s="18">
        <v>4</v>
      </c>
    </row>
    <row r="12" spans="1:5" ht="25.5" customHeight="1">
      <c r="A12" s="19">
        <v>6</v>
      </c>
      <c r="B12" s="20" t="s">
        <v>1232</v>
      </c>
      <c r="C12" s="20" t="s">
        <v>1233</v>
      </c>
      <c r="D12" s="20" t="s">
        <v>1231</v>
      </c>
      <c r="E12" s="21">
        <v>4</v>
      </c>
    </row>
    <row r="13" spans="1:5" ht="13.5">
      <c r="A13" s="9" t="s">
        <v>1234</v>
      </c>
      <c r="B13" s="9"/>
      <c r="C13" s="9"/>
      <c r="D13" s="9"/>
      <c r="E13" s="9"/>
    </row>
    <row r="14" spans="1:5" ht="13.5">
      <c r="A14" s="22"/>
      <c r="B14" s="22"/>
      <c r="C14" s="22"/>
      <c r="D14" s="22"/>
      <c r="E14" s="22"/>
    </row>
    <row r="15" spans="1:5" ht="13.5">
      <c r="A15" s="9"/>
      <c r="B15" s="9"/>
      <c r="C15" s="23"/>
      <c r="D15" s="23"/>
      <c r="E15" s="23"/>
    </row>
    <row r="16" spans="1:5" ht="25.5" customHeight="1">
      <c r="A16" s="8" t="s">
        <v>1235</v>
      </c>
      <c r="B16" s="8"/>
      <c r="C16" s="8"/>
      <c r="D16" s="8"/>
      <c r="E16" s="8"/>
    </row>
    <row r="17" spans="1:5" ht="13.5">
      <c r="A17" s="9"/>
      <c r="B17" s="9"/>
      <c r="C17" s="9"/>
      <c r="D17" s="9"/>
      <c r="E17" s="9"/>
    </row>
    <row r="18" spans="1:5" ht="24" customHeight="1">
      <c r="A18" s="9" t="s">
        <v>1236</v>
      </c>
      <c r="B18" s="9"/>
      <c r="C18" s="9"/>
      <c r="D18" s="9"/>
      <c r="E18" s="9"/>
    </row>
    <row r="19" spans="1:5" ht="27.75" customHeight="1">
      <c r="A19" s="10" t="s">
        <v>1175</v>
      </c>
      <c r="B19" s="11" t="s">
        <v>1219</v>
      </c>
      <c r="C19" s="11" t="s">
        <v>1220</v>
      </c>
      <c r="D19" s="11" t="s">
        <v>1221</v>
      </c>
      <c r="E19" s="12" t="s">
        <v>1222</v>
      </c>
    </row>
    <row r="20" spans="1:5" ht="24" customHeight="1">
      <c r="A20" s="13">
        <v>1</v>
      </c>
      <c r="B20" s="14" t="s">
        <v>1223</v>
      </c>
      <c r="C20" s="14" t="s">
        <v>1224</v>
      </c>
      <c r="D20" s="14" t="s">
        <v>1225</v>
      </c>
      <c r="E20" s="15">
        <v>5</v>
      </c>
    </row>
    <row r="21" spans="1:5" ht="24" customHeight="1">
      <c r="A21" s="16">
        <v>2</v>
      </c>
      <c r="B21" s="17" t="s">
        <v>1226</v>
      </c>
      <c r="C21" s="17" t="s">
        <v>1227</v>
      </c>
      <c r="D21" s="17" t="s">
        <v>1225</v>
      </c>
      <c r="E21" s="18">
        <v>50</v>
      </c>
    </row>
    <row r="22" spans="1:5" ht="24" customHeight="1">
      <c r="A22" s="16">
        <v>3</v>
      </c>
      <c r="B22" s="17" t="s">
        <v>1237</v>
      </c>
      <c r="C22" s="17" t="s">
        <v>1228</v>
      </c>
      <c r="D22" s="17" t="s">
        <v>1225</v>
      </c>
      <c r="E22" s="18">
        <v>6</v>
      </c>
    </row>
    <row r="23" spans="1:5" ht="24" customHeight="1">
      <c r="A23" s="16">
        <v>4</v>
      </c>
      <c r="B23" s="17" t="s">
        <v>1238</v>
      </c>
      <c r="C23" s="17" t="s">
        <v>1229</v>
      </c>
      <c r="D23" s="17" t="s">
        <v>1225</v>
      </c>
      <c r="E23" s="18">
        <v>50</v>
      </c>
    </row>
    <row r="24" spans="1:5" ht="24" customHeight="1">
      <c r="A24" s="16">
        <v>5</v>
      </c>
      <c r="B24" s="17" t="s">
        <v>1056</v>
      </c>
      <c r="C24" s="17" t="s">
        <v>1239</v>
      </c>
      <c r="D24" s="17" t="s">
        <v>1231</v>
      </c>
      <c r="E24" s="18">
        <v>4</v>
      </c>
    </row>
    <row r="25" spans="1:5" ht="24" customHeight="1">
      <c r="A25" s="16">
        <v>6</v>
      </c>
      <c r="B25" s="17" t="s">
        <v>1204</v>
      </c>
      <c r="C25" s="17" t="s">
        <v>1240</v>
      </c>
      <c r="D25" s="17" t="s">
        <v>1231</v>
      </c>
      <c r="E25" s="18">
        <v>4</v>
      </c>
    </row>
    <row r="26" spans="1:5" ht="24" customHeight="1">
      <c r="A26" s="16">
        <v>7</v>
      </c>
      <c r="B26" s="17" t="s">
        <v>1205</v>
      </c>
      <c r="C26" s="17" t="s">
        <v>1241</v>
      </c>
      <c r="D26" s="17" t="s">
        <v>1231</v>
      </c>
      <c r="E26" s="18">
        <v>4</v>
      </c>
    </row>
    <row r="27" spans="1:5" ht="24" customHeight="1">
      <c r="A27" s="16">
        <v>8</v>
      </c>
      <c r="B27" s="17" t="s">
        <v>1242</v>
      </c>
      <c r="C27" s="17" t="s">
        <v>1243</v>
      </c>
      <c r="D27" s="17" t="s">
        <v>1231</v>
      </c>
      <c r="E27" s="18">
        <v>4</v>
      </c>
    </row>
    <row r="28" spans="1:5" s="1" customFormat="1" ht="24" customHeight="1">
      <c r="A28" s="16">
        <v>9</v>
      </c>
      <c r="B28" s="17" t="s">
        <v>1207</v>
      </c>
      <c r="C28" s="17" t="s">
        <v>1244</v>
      </c>
      <c r="D28" s="17" t="s">
        <v>1231</v>
      </c>
      <c r="E28" s="18">
        <v>4</v>
      </c>
    </row>
    <row r="29" spans="1:5" ht="24" customHeight="1">
      <c r="A29" s="16">
        <v>10</v>
      </c>
      <c r="B29" s="17" t="s">
        <v>1208</v>
      </c>
      <c r="C29" s="17" t="s">
        <v>1245</v>
      </c>
      <c r="D29" s="17" t="s">
        <v>1231</v>
      </c>
      <c r="E29" s="18">
        <v>4</v>
      </c>
    </row>
    <row r="30" spans="1:5" ht="24" customHeight="1">
      <c r="A30" s="19">
        <v>11</v>
      </c>
      <c r="B30" s="20" t="s">
        <v>1209</v>
      </c>
      <c r="C30" s="20" t="s">
        <v>1246</v>
      </c>
      <c r="D30" s="20" t="s">
        <v>1231</v>
      </c>
      <c r="E30" s="21">
        <v>4</v>
      </c>
    </row>
    <row r="31" spans="1:5" ht="18" customHeight="1">
      <c r="A31" s="9" t="s">
        <v>1247</v>
      </c>
      <c r="B31" s="9"/>
      <c r="C31" s="9"/>
      <c r="D31" s="9"/>
      <c r="E31" s="9"/>
    </row>
    <row r="32" spans="1:5" ht="18" customHeight="1">
      <c r="A32" s="9" t="s">
        <v>1248</v>
      </c>
      <c r="B32" s="24"/>
      <c r="C32" s="24"/>
      <c r="D32" s="24"/>
      <c r="E32" s="24"/>
    </row>
    <row r="33" spans="1:5" ht="18" customHeight="1">
      <c r="A33" s="9" t="s">
        <v>1249</v>
      </c>
      <c r="B33" s="24"/>
      <c r="C33" s="24"/>
      <c r="D33" s="24"/>
      <c r="E33" s="24"/>
    </row>
    <row r="34" spans="1:5" ht="18" customHeight="1">
      <c r="A34" s="9" t="s">
        <v>1250</v>
      </c>
      <c r="B34" s="9"/>
      <c r="C34" s="9"/>
      <c r="D34" s="9"/>
      <c r="E34" s="9"/>
    </row>
  </sheetData>
  <sheetProtection/>
  <mergeCells count="7">
    <mergeCell ref="A2:E2"/>
    <mergeCell ref="A4:E4"/>
    <mergeCell ref="A5:E5"/>
    <mergeCell ref="A13:E13"/>
    <mergeCell ref="A15:B15"/>
    <mergeCell ref="A16:E16"/>
    <mergeCell ref="A18:E18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portrait" paperSize="9" scale="96"/>
  <headerFooter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0"/>
  <sheetViews>
    <sheetView workbookViewId="0" topLeftCell="B1">
      <selection activeCell="K24" sqref="K24"/>
    </sheetView>
  </sheetViews>
  <sheetFormatPr defaultColWidth="9.140625" defaultRowHeight="12.75"/>
  <cols>
    <col min="1" max="1" width="52.8515625" style="349" hidden="1" customWidth="1"/>
    <col min="2" max="2" width="40.7109375" style="350" customWidth="1"/>
    <col min="3" max="3" width="8.7109375" style="351" customWidth="1"/>
    <col min="4" max="5" width="7.7109375" style="351" customWidth="1"/>
    <col min="6" max="6" width="9.7109375" style="351" customWidth="1"/>
    <col min="7" max="7" width="9.28125" style="351" customWidth="1"/>
    <col min="8" max="8" width="9.28125" style="352" customWidth="1"/>
    <col min="9" max="16384" width="9.140625" style="349" customWidth="1"/>
  </cols>
  <sheetData>
    <row r="1" spans="2:8" ht="24.75" customHeight="1">
      <c r="B1" s="353" t="s">
        <v>21</v>
      </c>
      <c r="C1" s="354"/>
      <c r="D1" s="354"/>
      <c r="E1" s="354"/>
      <c r="F1" s="354"/>
      <c r="G1" s="354"/>
      <c r="H1" s="354"/>
    </row>
    <row r="2" spans="2:8" ht="27.75" customHeight="1">
      <c r="B2" s="355" t="s">
        <v>22</v>
      </c>
      <c r="C2" s="356"/>
      <c r="D2" s="356"/>
      <c r="E2" s="356"/>
      <c r="F2" s="356"/>
      <c r="G2" s="356"/>
      <c r="H2" s="357"/>
    </row>
    <row r="3" spans="2:8" ht="23.25" customHeight="1">
      <c r="B3" s="358" t="s">
        <v>23</v>
      </c>
      <c r="C3" s="359"/>
      <c r="D3" s="359"/>
      <c r="E3" s="359"/>
      <c r="F3" s="359"/>
      <c r="G3" s="359"/>
      <c r="H3" s="360"/>
    </row>
    <row r="4" spans="2:8" ht="14.25" customHeight="1">
      <c r="B4" s="361" t="s">
        <v>24</v>
      </c>
      <c r="C4" s="362" t="s">
        <v>25</v>
      </c>
      <c r="D4" s="362"/>
      <c r="E4" s="362"/>
      <c r="F4" s="363" t="s">
        <v>26</v>
      </c>
      <c r="G4" s="363"/>
      <c r="H4" s="364"/>
    </row>
    <row r="5" spans="2:8" ht="14.25" customHeight="1">
      <c r="B5" s="365"/>
      <c r="C5" s="366" t="s">
        <v>27</v>
      </c>
      <c r="D5" s="367" t="s">
        <v>28</v>
      </c>
      <c r="E5" s="367"/>
      <c r="F5" s="366" t="s">
        <v>27</v>
      </c>
      <c r="G5" s="367" t="s">
        <v>28</v>
      </c>
      <c r="H5" s="368"/>
    </row>
    <row r="6" spans="2:8" ht="14.25" customHeight="1">
      <c r="B6" s="365"/>
      <c r="C6" s="366"/>
      <c r="D6" s="366" t="s">
        <v>29</v>
      </c>
      <c r="E6" s="366" t="s">
        <v>30</v>
      </c>
      <c r="F6" s="366"/>
      <c r="G6" s="366" t="s">
        <v>29</v>
      </c>
      <c r="H6" s="369" t="s">
        <v>30</v>
      </c>
    </row>
    <row r="7" spans="2:8" ht="14.25" customHeight="1">
      <c r="B7" s="365"/>
      <c r="C7" s="366"/>
      <c r="D7" s="366"/>
      <c r="E7" s="366"/>
      <c r="F7" s="366"/>
      <c r="G7" s="366"/>
      <c r="H7" s="369"/>
    </row>
    <row r="8" spans="2:8" ht="30" customHeight="1">
      <c r="B8" s="370" t="s">
        <v>31</v>
      </c>
      <c r="C8" s="371">
        <v>73100</v>
      </c>
      <c r="D8" s="371">
        <v>71611</v>
      </c>
      <c r="E8" s="371">
        <v>1489</v>
      </c>
      <c r="F8" s="371">
        <v>574300</v>
      </c>
      <c r="G8" s="371">
        <v>322028</v>
      </c>
      <c r="H8" s="372">
        <v>252272</v>
      </c>
    </row>
    <row r="9" spans="2:8" ht="14.25" customHeight="1">
      <c r="B9" s="373"/>
      <c r="C9" s="373"/>
      <c r="D9" s="373"/>
      <c r="E9" s="373"/>
      <c r="F9" s="373"/>
      <c r="G9" s="373"/>
      <c r="H9" s="373"/>
    </row>
    <row r="10" spans="2:8" ht="30" customHeight="1">
      <c r="B10" s="374" t="s">
        <v>32</v>
      </c>
      <c r="C10" s="375">
        <v>71107</v>
      </c>
      <c r="D10" s="375">
        <v>69618</v>
      </c>
      <c r="E10" s="375">
        <v>1489</v>
      </c>
      <c r="F10" s="375">
        <v>567183</v>
      </c>
      <c r="G10" s="375">
        <v>316805</v>
      </c>
      <c r="H10" s="376">
        <v>250378</v>
      </c>
    </row>
    <row r="11" spans="2:8" s="348" customFormat="1" ht="24.75" customHeight="1">
      <c r="B11" s="377" t="s">
        <v>33</v>
      </c>
      <c r="C11" s="90">
        <v>42590</v>
      </c>
      <c r="D11" s="90">
        <v>41434</v>
      </c>
      <c r="E11" s="90">
        <v>1156</v>
      </c>
      <c r="F11" s="90">
        <v>218340</v>
      </c>
      <c r="G11" s="90">
        <v>123100</v>
      </c>
      <c r="H11" s="378">
        <v>95240</v>
      </c>
    </row>
    <row r="12" spans="1:8" ht="14.25" customHeight="1">
      <c r="A12" s="349" t="str">
        <f>'[1]msheas'!C12</f>
        <v>10001北京大学</v>
      </c>
      <c r="B12" s="350" t="s">
        <v>34</v>
      </c>
      <c r="C12" s="351">
        <v>2023</v>
      </c>
      <c r="D12" s="351">
        <v>1884</v>
      </c>
      <c r="E12" s="351">
        <v>139</v>
      </c>
      <c r="F12" s="351">
        <v>5250</v>
      </c>
      <c r="G12" s="351">
        <v>2500</v>
      </c>
      <c r="H12" s="352">
        <v>2750</v>
      </c>
    </row>
    <row r="13" spans="1:8" ht="14.25" customHeight="1">
      <c r="A13" s="349" t="str">
        <f>'[1]msheas'!C13</f>
        <v>10002中国人民大学</v>
      </c>
      <c r="B13" s="350" t="s">
        <v>35</v>
      </c>
      <c r="C13" s="351">
        <v>914</v>
      </c>
      <c r="D13" s="351">
        <v>914</v>
      </c>
      <c r="E13" s="351">
        <v>0</v>
      </c>
      <c r="F13" s="351">
        <v>3700</v>
      </c>
      <c r="G13" s="351">
        <v>2080</v>
      </c>
      <c r="H13" s="352">
        <v>1620</v>
      </c>
    </row>
    <row r="14" spans="1:8" ht="14.25" customHeight="1">
      <c r="A14" s="349" t="str">
        <f>'[1]msheas'!C14</f>
        <v>10003清华大学</v>
      </c>
      <c r="B14" s="350" t="s">
        <v>36</v>
      </c>
      <c r="C14" s="351">
        <v>1894</v>
      </c>
      <c r="D14" s="351">
        <v>1869</v>
      </c>
      <c r="E14" s="351">
        <v>25</v>
      </c>
      <c r="F14" s="351">
        <v>3650</v>
      </c>
      <c r="G14" s="351">
        <v>1700</v>
      </c>
      <c r="H14" s="352">
        <v>1950</v>
      </c>
    </row>
    <row r="15" spans="1:8" ht="14.25" customHeight="1">
      <c r="A15" s="349" t="str">
        <f>'[1]msheas'!C15</f>
        <v>10004北京交通大学</v>
      </c>
      <c r="B15" s="350" t="s">
        <v>37</v>
      </c>
      <c r="C15" s="351">
        <v>457</v>
      </c>
      <c r="D15" s="351">
        <v>457</v>
      </c>
      <c r="E15" s="351">
        <v>0</v>
      </c>
      <c r="F15" s="351">
        <v>3120</v>
      </c>
      <c r="G15" s="351">
        <v>1800</v>
      </c>
      <c r="H15" s="352">
        <v>1320</v>
      </c>
    </row>
    <row r="16" spans="1:8" ht="14.25" customHeight="1">
      <c r="A16" s="349" t="str">
        <f>'[1]msheas'!C16</f>
        <v>10008北京科技大学</v>
      </c>
      <c r="B16" s="350" t="s">
        <v>38</v>
      </c>
      <c r="C16" s="351">
        <v>552</v>
      </c>
      <c r="D16" s="351">
        <v>552</v>
      </c>
      <c r="E16" s="351">
        <v>0</v>
      </c>
      <c r="F16" s="351">
        <v>2550</v>
      </c>
      <c r="G16" s="351">
        <v>1400</v>
      </c>
      <c r="H16" s="352">
        <v>1150</v>
      </c>
    </row>
    <row r="17" spans="1:8" ht="14.25" customHeight="1">
      <c r="A17" s="349" t="str">
        <f>'[1]msheas'!C17</f>
        <v>10010北京化工大学</v>
      </c>
      <c r="B17" s="350" t="s">
        <v>39</v>
      </c>
      <c r="C17" s="351">
        <v>212</v>
      </c>
      <c r="D17" s="351">
        <v>212</v>
      </c>
      <c r="E17" s="351">
        <v>0</v>
      </c>
      <c r="F17" s="351">
        <v>1910</v>
      </c>
      <c r="G17" s="351">
        <v>1300</v>
      </c>
      <c r="H17" s="352">
        <v>610</v>
      </c>
    </row>
    <row r="18" spans="1:8" ht="14.25" customHeight="1">
      <c r="A18" s="349" t="str">
        <f>'[1]msheas'!C18</f>
        <v>10013北京邮电大学</v>
      </c>
      <c r="B18" s="350" t="s">
        <v>40</v>
      </c>
      <c r="C18" s="351">
        <v>339</v>
      </c>
      <c r="D18" s="351">
        <v>339</v>
      </c>
      <c r="E18" s="351">
        <v>0</v>
      </c>
      <c r="F18" s="351">
        <v>2850</v>
      </c>
      <c r="G18" s="351">
        <v>1760</v>
      </c>
      <c r="H18" s="352">
        <v>1090</v>
      </c>
    </row>
    <row r="19" spans="1:8" ht="14.25" customHeight="1">
      <c r="A19" s="349" t="str">
        <f>'[1]msheas'!C19</f>
        <v>10019中国农业大学</v>
      </c>
      <c r="B19" s="350" t="s">
        <v>41</v>
      </c>
      <c r="C19" s="351">
        <v>808</v>
      </c>
      <c r="D19" s="351">
        <v>808</v>
      </c>
      <c r="E19" s="351">
        <v>0</v>
      </c>
      <c r="F19" s="351">
        <v>2150</v>
      </c>
      <c r="G19" s="351">
        <v>1360</v>
      </c>
      <c r="H19" s="352">
        <v>790</v>
      </c>
    </row>
    <row r="20" spans="1:8" ht="14.25" customHeight="1">
      <c r="A20" s="349" t="str">
        <f>'[1]msheas'!C20</f>
        <v>10022北京林业大学</v>
      </c>
      <c r="B20" s="350" t="s">
        <v>42</v>
      </c>
      <c r="C20" s="351">
        <v>267</v>
      </c>
      <c r="D20" s="351">
        <v>267</v>
      </c>
      <c r="E20" s="351">
        <v>0</v>
      </c>
      <c r="F20" s="351">
        <v>1470</v>
      </c>
      <c r="G20" s="351">
        <v>820</v>
      </c>
      <c r="H20" s="352">
        <v>650</v>
      </c>
    </row>
    <row r="21" spans="1:8" ht="14.25" customHeight="1">
      <c r="A21" s="349" t="str">
        <f>'[1]msheas'!C21</f>
        <v>10026北京中医药大学</v>
      </c>
      <c r="B21" s="350" t="s">
        <v>43</v>
      </c>
      <c r="C21" s="351">
        <v>200</v>
      </c>
      <c r="D21" s="351">
        <v>152</v>
      </c>
      <c r="E21" s="351">
        <v>48</v>
      </c>
      <c r="F21" s="351">
        <v>1120</v>
      </c>
      <c r="G21" s="351">
        <v>690</v>
      </c>
      <c r="H21" s="352">
        <v>430</v>
      </c>
    </row>
    <row r="22" spans="1:8" ht="14.25" customHeight="1">
      <c r="A22" s="349" t="str">
        <f>'[1]msheas'!C22</f>
        <v>10027北京师范大学</v>
      </c>
      <c r="B22" s="350" t="s">
        <v>44</v>
      </c>
      <c r="C22" s="351">
        <v>824</v>
      </c>
      <c r="D22" s="351">
        <v>807</v>
      </c>
      <c r="E22" s="351">
        <v>17</v>
      </c>
      <c r="F22" s="351">
        <v>3260</v>
      </c>
      <c r="G22" s="351">
        <v>1820</v>
      </c>
      <c r="H22" s="352">
        <v>1440</v>
      </c>
    </row>
    <row r="23" spans="1:8" ht="14.25" customHeight="1">
      <c r="A23" s="349" t="str">
        <f>'[1]msheas'!C23</f>
        <v>10030北京外国语大学</v>
      </c>
      <c r="B23" s="350" t="s">
        <v>45</v>
      </c>
      <c r="C23" s="351">
        <v>97</v>
      </c>
      <c r="D23" s="351">
        <v>97</v>
      </c>
      <c r="E23" s="351">
        <v>0</v>
      </c>
      <c r="F23" s="351">
        <v>800</v>
      </c>
      <c r="G23" s="351">
        <v>510</v>
      </c>
      <c r="H23" s="352">
        <v>290</v>
      </c>
    </row>
    <row r="24" spans="1:8" ht="14.25" customHeight="1">
      <c r="A24" s="349" t="str">
        <f>'[1]msheas'!C24</f>
        <v>10032北京语言大学</v>
      </c>
      <c r="B24" s="350" t="s">
        <v>46</v>
      </c>
      <c r="C24" s="351">
        <v>60</v>
      </c>
      <c r="D24" s="351">
        <v>60</v>
      </c>
      <c r="E24" s="351">
        <v>0</v>
      </c>
      <c r="F24" s="351">
        <v>660</v>
      </c>
      <c r="G24" s="351">
        <v>400</v>
      </c>
      <c r="H24" s="352">
        <v>260</v>
      </c>
    </row>
    <row r="25" spans="1:8" ht="14.25" customHeight="1">
      <c r="A25" s="349" t="str">
        <f>'[1]msheas'!C25</f>
        <v>10033中国传媒大学</v>
      </c>
      <c r="B25" s="350" t="s">
        <v>47</v>
      </c>
      <c r="C25" s="351">
        <v>169</v>
      </c>
      <c r="D25" s="351">
        <v>169</v>
      </c>
      <c r="E25" s="351">
        <v>0</v>
      </c>
      <c r="F25" s="351">
        <v>1470</v>
      </c>
      <c r="G25" s="351">
        <v>800</v>
      </c>
      <c r="H25" s="352">
        <v>670</v>
      </c>
    </row>
    <row r="26" spans="1:8" ht="14.25" customHeight="1">
      <c r="A26" s="349" t="str">
        <f>'[1]msheas'!C26</f>
        <v>10034中央财经大学</v>
      </c>
      <c r="B26" s="350" t="s">
        <v>48</v>
      </c>
      <c r="C26" s="351">
        <v>176</v>
      </c>
      <c r="D26" s="351">
        <v>176</v>
      </c>
      <c r="E26" s="351">
        <v>0</v>
      </c>
      <c r="F26" s="351">
        <v>1820</v>
      </c>
      <c r="G26" s="351">
        <v>800</v>
      </c>
      <c r="H26" s="352">
        <v>1020</v>
      </c>
    </row>
    <row r="27" spans="1:8" ht="14.25" customHeight="1">
      <c r="A27" s="349" t="str">
        <f>'[1]msheas'!C27</f>
        <v>10036对外经济贸易大学</v>
      </c>
      <c r="B27" s="350" t="s">
        <v>49</v>
      </c>
      <c r="C27" s="351">
        <v>132</v>
      </c>
      <c r="D27" s="351">
        <v>132</v>
      </c>
      <c r="E27" s="351">
        <v>0</v>
      </c>
      <c r="F27" s="351">
        <v>2000</v>
      </c>
      <c r="G27" s="351">
        <v>830</v>
      </c>
      <c r="H27" s="352">
        <v>1170</v>
      </c>
    </row>
    <row r="28" spans="1:8" ht="14.25" customHeight="1">
      <c r="A28" s="349" t="str">
        <f>'[1]msheas'!C28</f>
        <v>10042国际关系学院</v>
      </c>
      <c r="B28" s="350" t="s">
        <v>50</v>
      </c>
      <c r="C28" s="351">
        <v>0</v>
      </c>
      <c r="D28" s="351">
        <v>0</v>
      </c>
      <c r="E28" s="351">
        <v>0</v>
      </c>
      <c r="F28" s="351">
        <v>290</v>
      </c>
      <c r="G28" s="351">
        <v>160</v>
      </c>
      <c r="H28" s="352">
        <v>130</v>
      </c>
    </row>
    <row r="29" spans="1:8" ht="14.25" customHeight="1">
      <c r="A29" s="349" t="str">
        <f>'[1]msheas'!C29</f>
        <v>10045中央音乐学院</v>
      </c>
      <c r="B29" s="350" t="s">
        <v>51</v>
      </c>
      <c r="C29" s="351">
        <v>29</v>
      </c>
      <c r="D29" s="351">
        <v>29</v>
      </c>
      <c r="E29" s="351">
        <v>0</v>
      </c>
      <c r="F29" s="351">
        <v>190</v>
      </c>
      <c r="G29" s="351">
        <v>50</v>
      </c>
      <c r="H29" s="352">
        <v>140</v>
      </c>
    </row>
    <row r="30" spans="1:8" ht="14.25" customHeight="1">
      <c r="A30" s="349" t="str">
        <f>'[1]msheas'!C30</f>
        <v>10047中央美术学院</v>
      </c>
      <c r="B30" s="350" t="s">
        <v>52</v>
      </c>
      <c r="C30" s="351">
        <v>49</v>
      </c>
      <c r="D30" s="351">
        <v>49</v>
      </c>
      <c r="E30" s="351">
        <v>0</v>
      </c>
      <c r="F30" s="351">
        <v>290</v>
      </c>
      <c r="G30" s="351">
        <v>100</v>
      </c>
      <c r="H30" s="352">
        <v>190</v>
      </c>
    </row>
    <row r="31" spans="1:8" ht="14.25" customHeight="1">
      <c r="A31" s="349" t="str">
        <f>'[1]msheas'!C31</f>
        <v>10048中央戏剧学院</v>
      </c>
      <c r="B31" s="350" t="s">
        <v>53</v>
      </c>
      <c r="C31" s="351">
        <v>23</v>
      </c>
      <c r="D31" s="351">
        <v>23</v>
      </c>
      <c r="E31" s="351">
        <v>0</v>
      </c>
      <c r="F31" s="351">
        <v>150</v>
      </c>
      <c r="G31" s="351">
        <v>70</v>
      </c>
      <c r="H31" s="352">
        <v>80</v>
      </c>
    </row>
    <row r="32" spans="1:8" ht="14.25" customHeight="1">
      <c r="A32" s="349" t="str">
        <f>'[1]msheas'!C32</f>
        <v>10053中国政法大学</v>
      </c>
      <c r="B32" s="350" t="s">
        <v>54</v>
      </c>
      <c r="C32" s="351">
        <v>238</v>
      </c>
      <c r="D32" s="351">
        <v>238</v>
      </c>
      <c r="E32" s="351">
        <v>0</v>
      </c>
      <c r="F32" s="351">
        <v>1880</v>
      </c>
      <c r="G32" s="351">
        <v>990</v>
      </c>
      <c r="H32" s="352">
        <v>890</v>
      </c>
    </row>
    <row r="33" spans="1:8" ht="14.25" customHeight="1">
      <c r="A33" s="349" t="str">
        <f>'[1]msheas'!C33</f>
        <v>10054华北电力大学</v>
      </c>
      <c r="B33" s="350" t="s">
        <v>55</v>
      </c>
      <c r="C33" s="351">
        <v>201</v>
      </c>
      <c r="D33" s="351">
        <v>201</v>
      </c>
      <c r="E33" s="351">
        <v>0</v>
      </c>
      <c r="F33" s="351">
        <v>2350</v>
      </c>
      <c r="G33" s="351">
        <v>1320</v>
      </c>
      <c r="H33" s="352">
        <v>1030</v>
      </c>
    </row>
    <row r="34" spans="1:8" ht="14.25" customHeight="1">
      <c r="A34" s="349" t="str">
        <f>'[1]msheas'!C34</f>
        <v>11413中国矿业大学（北京）</v>
      </c>
      <c r="B34" s="350" t="s">
        <v>56</v>
      </c>
      <c r="C34" s="351">
        <v>273</v>
      </c>
      <c r="D34" s="351">
        <v>273</v>
      </c>
      <c r="E34" s="351">
        <v>0</v>
      </c>
      <c r="F34" s="351">
        <v>1450</v>
      </c>
      <c r="G34" s="351">
        <v>800</v>
      </c>
      <c r="H34" s="352">
        <v>650</v>
      </c>
    </row>
    <row r="35" spans="1:8" ht="14.25" customHeight="1">
      <c r="A35" s="349" t="str">
        <f>'[1]msheas'!C35</f>
        <v>11414中国石油大学（北京）</v>
      </c>
      <c r="B35" s="350" t="s">
        <v>57</v>
      </c>
      <c r="C35" s="351">
        <v>279</v>
      </c>
      <c r="D35" s="351">
        <v>279</v>
      </c>
      <c r="E35" s="351">
        <v>0</v>
      </c>
      <c r="F35" s="351">
        <v>2030</v>
      </c>
      <c r="G35" s="351">
        <v>1160</v>
      </c>
      <c r="H35" s="352">
        <v>870</v>
      </c>
    </row>
    <row r="36" spans="1:8" ht="14.25" customHeight="1">
      <c r="A36" s="349" t="str">
        <f>'[1]msheas'!C36</f>
        <v>11415中国地质大学（北京）</v>
      </c>
      <c r="B36" s="350" t="s">
        <v>58</v>
      </c>
      <c r="C36" s="351">
        <v>372</v>
      </c>
      <c r="D36" s="351">
        <v>372</v>
      </c>
      <c r="E36" s="351">
        <v>0</v>
      </c>
      <c r="F36" s="351">
        <v>1820</v>
      </c>
      <c r="G36" s="351">
        <v>940</v>
      </c>
      <c r="H36" s="352">
        <v>880</v>
      </c>
    </row>
    <row r="37" spans="1:8" ht="14.25" customHeight="1">
      <c r="A37" s="349" t="str">
        <f>'[1]msheas'!C37</f>
        <v>10055南开大学</v>
      </c>
      <c r="B37" s="350" t="s">
        <v>59</v>
      </c>
      <c r="C37" s="351">
        <v>880</v>
      </c>
      <c r="D37" s="351">
        <v>880</v>
      </c>
      <c r="E37" s="351">
        <v>0</v>
      </c>
      <c r="F37" s="351">
        <v>3380</v>
      </c>
      <c r="G37" s="351">
        <v>2030</v>
      </c>
      <c r="H37" s="352">
        <v>1350</v>
      </c>
    </row>
    <row r="38" spans="1:8" ht="14.25" customHeight="1">
      <c r="A38" s="349" t="str">
        <f>'[1]msheas'!C38</f>
        <v>10056天津大学</v>
      </c>
      <c r="B38" s="350" t="s">
        <v>60</v>
      </c>
      <c r="C38" s="351">
        <v>855</v>
      </c>
      <c r="D38" s="351">
        <v>845</v>
      </c>
      <c r="E38" s="351">
        <v>10</v>
      </c>
      <c r="F38" s="351">
        <v>3800</v>
      </c>
      <c r="G38" s="351">
        <v>2220</v>
      </c>
      <c r="H38" s="352">
        <v>1580</v>
      </c>
    </row>
    <row r="39" spans="1:8" ht="14.25" customHeight="1">
      <c r="A39" s="349" t="str">
        <f>'[1]msheas'!C39</f>
        <v>10141大连理工大学</v>
      </c>
      <c r="B39" s="350" t="s">
        <v>61</v>
      </c>
      <c r="C39" s="351">
        <v>708</v>
      </c>
      <c r="D39" s="351">
        <v>708</v>
      </c>
      <c r="E39" s="351">
        <v>0</v>
      </c>
      <c r="F39" s="351">
        <v>3700</v>
      </c>
      <c r="G39" s="351">
        <v>2210</v>
      </c>
      <c r="H39" s="352">
        <v>1490</v>
      </c>
    </row>
    <row r="40" spans="1:8" ht="14.25" customHeight="1">
      <c r="A40" s="349" t="str">
        <f>'[1]msheas'!C40</f>
        <v>10145东北大学</v>
      </c>
      <c r="B40" s="350" t="s">
        <v>62</v>
      </c>
      <c r="C40" s="351">
        <v>569</v>
      </c>
      <c r="D40" s="351">
        <v>569</v>
      </c>
      <c r="E40" s="351">
        <v>0</v>
      </c>
      <c r="F40" s="351">
        <v>3540</v>
      </c>
      <c r="G40" s="351">
        <v>2000</v>
      </c>
      <c r="H40" s="352">
        <v>1540</v>
      </c>
    </row>
    <row r="41" spans="1:8" ht="14.25" customHeight="1">
      <c r="A41" s="349" t="str">
        <f>'[1]msheas'!C41</f>
        <v>10183吉林大学</v>
      </c>
      <c r="B41" s="350" t="s">
        <v>63</v>
      </c>
      <c r="C41" s="351">
        <v>1552</v>
      </c>
      <c r="D41" s="351">
        <v>1542</v>
      </c>
      <c r="E41" s="351">
        <v>10</v>
      </c>
      <c r="F41" s="351">
        <v>6130</v>
      </c>
      <c r="G41" s="351">
        <v>3580</v>
      </c>
      <c r="H41" s="352">
        <v>2550</v>
      </c>
    </row>
    <row r="42" spans="1:8" ht="14.25" customHeight="1">
      <c r="A42" s="349" t="str">
        <f>'[1]msheas'!C42</f>
        <v>10200东北师范大学</v>
      </c>
      <c r="B42" s="350" t="s">
        <v>64</v>
      </c>
      <c r="C42" s="351">
        <v>404</v>
      </c>
      <c r="D42" s="351">
        <v>396</v>
      </c>
      <c r="E42" s="351">
        <v>8</v>
      </c>
      <c r="F42" s="351">
        <v>3000</v>
      </c>
      <c r="G42" s="351">
        <v>1700</v>
      </c>
      <c r="H42" s="352">
        <v>1300</v>
      </c>
    </row>
    <row r="43" spans="1:8" ht="14.25" customHeight="1">
      <c r="A43" s="349" t="str">
        <f>'[1]msheas'!C43</f>
        <v>10225东北林业大学</v>
      </c>
      <c r="B43" s="350" t="s">
        <v>65</v>
      </c>
      <c r="C43" s="351">
        <v>195</v>
      </c>
      <c r="D43" s="351">
        <v>195</v>
      </c>
      <c r="E43" s="351">
        <v>0</v>
      </c>
      <c r="F43" s="351">
        <v>1300</v>
      </c>
      <c r="G43" s="351">
        <v>850</v>
      </c>
      <c r="H43" s="352">
        <v>450</v>
      </c>
    </row>
    <row r="44" spans="1:8" ht="14.25" customHeight="1">
      <c r="A44" s="349" t="str">
        <f>'[1]msheas'!C44</f>
        <v>10246复旦大学</v>
      </c>
      <c r="B44" s="350" t="s">
        <v>66</v>
      </c>
      <c r="C44" s="351">
        <v>1341</v>
      </c>
      <c r="D44" s="351">
        <v>1321</v>
      </c>
      <c r="E44" s="351">
        <v>20</v>
      </c>
      <c r="F44" s="351">
        <v>3760</v>
      </c>
      <c r="G44" s="351">
        <v>1850</v>
      </c>
      <c r="H44" s="352">
        <v>1910</v>
      </c>
    </row>
    <row r="45" spans="1:8" ht="14.25" customHeight="1">
      <c r="A45" s="349" t="str">
        <f>'[1]msheas'!C45</f>
        <v>10247同济大学</v>
      </c>
      <c r="B45" s="379" t="s">
        <v>67</v>
      </c>
      <c r="C45" s="380">
        <v>905</v>
      </c>
      <c r="D45" s="380">
        <v>855</v>
      </c>
      <c r="E45" s="380">
        <v>50</v>
      </c>
      <c r="F45" s="380">
        <v>4300</v>
      </c>
      <c r="G45" s="380">
        <v>2000</v>
      </c>
      <c r="H45" s="381">
        <v>2300</v>
      </c>
    </row>
    <row r="46" spans="1:8" ht="14.25" customHeight="1">
      <c r="A46" s="349" t="str">
        <f>'[1]msheas'!C46</f>
        <v>10248上海交通大学</v>
      </c>
      <c r="B46" s="350" t="s">
        <v>68</v>
      </c>
      <c r="C46" s="351">
        <v>1489</v>
      </c>
      <c r="D46" s="351">
        <v>1478</v>
      </c>
      <c r="E46" s="351">
        <v>11</v>
      </c>
      <c r="F46" s="351">
        <v>4670</v>
      </c>
      <c r="G46" s="351">
        <v>2300</v>
      </c>
      <c r="H46" s="352">
        <v>2370</v>
      </c>
    </row>
    <row r="47" spans="1:8" ht="14.25" customHeight="1">
      <c r="A47" s="349" t="str">
        <f>'[1]msheas'!C47</f>
        <v>10251华东理工大学</v>
      </c>
      <c r="B47" s="350" t="s">
        <v>69</v>
      </c>
      <c r="C47" s="351">
        <v>374</v>
      </c>
      <c r="D47" s="351">
        <v>374</v>
      </c>
      <c r="E47" s="351">
        <v>0</v>
      </c>
      <c r="F47" s="351">
        <v>2530</v>
      </c>
      <c r="G47" s="351">
        <v>1610</v>
      </c>
      <c r="H47" s="352">
        <v>920</v>
      </c>
    </row>
    <row r="48" spans="1:8" ht="14.25" customHeight="1">
      <c r="A48" s="349" t="str">
        <f>'[1]msheas'!C48</f>
        <v>10255东华大学</v>
      </c>
      <c r="B48" s="350" t="s">
        <v>70</v>
      </c>
      <c r="C48" s="351">
        <v>212</v>
      </c>
      <c r="D48" s="351">
        <v>212</v>
      </c>
      <c r="E48" s="351">
        <v>0</v>
      </c>
      <c r="F48" s="351">
        <v>2090</v>
      </c>
      <c r="G48" s="351">
        <v>1140</v>
      </c>
      <c r="H48" s="352">
        <v>950</v>
      </c>
    </row>
    <row r="49" spans="1:8" ht="14.25" customHeight="1">
      <c r="A49" s="349" t="str">
        <f>'[1]msheas'!C49</f>
        <v>10269华东师范大学</v>
      </c>
      <c r="B49" s="350" t="s">
        <v>71</v>
      </c>
      <c r="C49" s="351">
        <v>638</v>
      </c>
      <c r="D49" s="351">
        <v>618</v>
      </c>
      <c r="E49" s="351">
        <v>20</v>
      </c>
      <c r="F49" s="351">
        <v>3330</v>
      </c>
      <c r="G49" s="351">
        <v>1830</v>
      </c>
      <c r="H49" s="352">
        <v>1500</v>
      </c>
    </row>
    <row r="50" spans="1:8" ht="14.25" customHeight="1">
      <c r="A50" s="349" t="str">
        <f>'[1]msheas'!C50</f>
        <v>10271上海外国语大学</v>
      </c>
      <c r="B50" s="350" t="s">
        <v>72</v>
      </c>
      <c r="C50" s="351">
        <v>107</v>
      </c>
      <c r="D50" s="351">
        <v>107</v>
      </c>
      <c r="E50" s="351">
        <v>0</v>
      </c>
      <c r="F50" s="351">
        <v>950</v>
      </c>
      <c r="G50" s="351">
        <v>520</v>
      </c>
      <c r="H50" s="352">
        <v>430</v>
      </c>
    </row>
    <row r="51" spans="1:8" ht="14.25" customHeight="1">
      <c r="A51" s="349" t="str">
        <f>'[1]msheas'!C51</f>
        <v>10272上海财经大学</v>
      </c>
      <c r="B51" s="350" t="s">
        <v>73</v>
      </c>
      <c r="C51" s="351">
        <v>226</v>
      </c>
      <c r="D51" s="351">
        <v>226</v>
      </c>
      <c r="E51" s="351">
        <v>0</v>
      </c>
      <c r="F51" s="351">
        <v>1770</v>
      </c>
      <c r="G51" s="351">
        <v>840</v>
      </c>
      <c r="H51" s="352">
        <v>930</v>
      </c>
    </row>
    <row r="52" spans="1:8" ht="14.25" customHeight="1">
      <c r="A52" s="349" t="str">
        <f>'[1]msheas'!C52</f>
        <v>10284南京大学</v>
      </c>
      <c r="B52" s="350" t="s">
        <v>74</v>
      </c>
      <c r="C52" s="351">
        <v>1167</v>
      </c>
      <c r="D52" s="351">
        <v>1159</v>
      </c>
      <c r="E52" s="351">
        <v>8</v>
      </c>
      <c r="F52" s="351">
        <v>3970</v>
      </c>
      <c r="G52" s="351">
        <v>2230</v>
      </c>
      <c r="H52" s="352">
        <v>1740</v>
      </c>
    </row>
    <row r="53" spans="1:8" ht="14.25" customHeight="1">
      <c r="A53" s="349" t="str">
        <f>'[1]msheas'!C53</f>
        <v>10286东南大学</v>
      </c>
      <c r="B53" s="350" t="s">
        <v>75</v>
      </c>
      <c r="C53" s="351">
        <v>697</v>
      </c>
      <c r="D53" s="351">
        <v>687</v>
      </c>
      <c r="E53" s="351">
        <v>10</v>
      </c>
      <c r="F53" s="351">
        <v>3800</v>
      </c>
      <c r="G53" s="351">
        <v>2020</v>
      </c>
      <c r="H53" s="352">
        <v>1780</v>
      </c>
    </row>
    <row r="54" spans="1:8" ht="14.25" customHeight="1">
      <c r="A54" s="349" t="str">
        <f>'[1]msheas'!C54</f>
        <v>10290中国矿业大学</v>
      </c>
      <c r="B54" s="350" t="s">
        <v>76</v>
      </c>
      <c r="C54" s="351">
        <v>245</v>
      </c>
      <c r="D54" s="351">
        <v>220</v>
      </c>
      <c r="E54" s="351">
        <v>25</v>
      </c>
      <c r="F54" s="351">
        <v>2210</v>
      </c>
      <c r="G54" s="351">
        <v>1260</v>
      </c>
      <c r="H54" s="352">
        <v>950</v>
      </c>
    </row>
    <row r="55" spans="1:8" ht="14.25" customHeight="1">
      <c r="A55" s="349" t="str">
        <f>'[1]msheas'!C55</f>
        <v>10294河海大学</v>
      </c>
      <c r="B55" s="350" t="s">
        <v>77</v>
      </c>
      <c r="C55" s="351">
        <v>381</v>
      </c>
      <c r="D55" s="351">
        <v>381</v>
      </c>
      <c r="E55" s="351">
        <v>0</v>
      </c>
      <c r="F55" s="351">
        <v>2840</v>
      </c>
      <c r="G55" s="351">
        <v>1670</v>
      </c>
      <c r="H55" s="352">
        <v>1170</v>
      </c>
    </row>
    <row r="56" spans="1:8" ht="14.25" customHeight="1">
      <c r="A56" s="349" t="str">
        <f>'[1]msheas'!C56</f>
        <v>10295江南大学</v>
      </c>
      <c r="B56" s="350" t="s">
        <v>78</v>
      </c>
      <c r="C56" s="351">
        <v>196</v>
      </c>
      <c r="D56" s="351">
        <v>196</v>
      </c>
      <c r="E56" s="351">
        <v>0</v>
      </c>
      <c r="F56" s="351">
        <v>1900</v>
      </c>
      <c r="G56" s="351">
        <v>1050</v>
      </c>
      <c r="H56" s="352">
        <v>850</v>
      </c>
    </row>
    <row r="57" spans="1:8" ht="14.25" customHeight="1">
      <c r="A57" s="349" t="str">
        <f>'[1]msheas'!C57</f>
        <v>10307南京农业大学</v>
      </c>
      <c r="B57" s="350" t="s">
        <v>79</v>
      </c>
      <c r="C57" s="351">
        <v>441</v>
      </c>
      <c r="D57" s="351">
        <v>441</v>
      </c>
      <c r="E57" s="351">
        <v>0</v>
      </c>
      <c r="F57" s="351">
        <v>2240</v>
      </c>
      <c r="G57" s="351">
        <v>1320</v>
      </c>
      <c r="H57" s="352">
        <v>920</v>
      </c>
    </row>
    <row r="58" spans="1:8" ht="14.25" customHeight="1">
      <c r="A58" s="349" t="str">
        <f>'[1]msheas'!C58</f>
        <v>10316中国药科大学</v>
      </c>
      <c r="B58" s="350" t="s">
        <v>80</v>
      </c>
      <c r="C58" s="351">
        <v>176</v>
      </c>
      <c r="D58" s="351">
        <v>176</v>
      </c>
      <c r="E58" s="351">
        <v>0</v>
      </c>
      <c r="F58" s="351">
        <v>1040</v>
      </c>
      <c r="G58" s="351">
        <v>740</v>
      </c>
      <c r="H58" s="352">
        <v>300</v>
      </c>
    </row>
    <row r="59" spans="1:8" ht="14.25" customHeight="1">
      <c r="A59" s="349" t="str">
        <f>'[1]msheas'!C59</f>
        <v>10335浙江大学</v>
      </c>
      <c r="B59" s="350" t="s">
        <v>81</v>
      </c>
      <c r="C59" s="351">
        <v>1778</v>
      </c>
      <c r="D59" s="351">
        <v>1688</v>
      </c>
      <c r="E59" s="351">
        <v>90</v>
      </c>
      <c r="F59" s="351">
        <v>5060</v>
      </c>
      <c r="G59" s="351">
        <v>3050</v>
      </c>
      <c r="H59" s="352">
        <v>2010</v>
      </c>
    </row>
    <row r="60" spans="1:8" ht="14.25" customHeight="1">
      <c r="A60" s="349" t="str">
        <f>'[1]msheas'!C60</f>
        <v>10359合肥工业大学</v>
      </c>
      <c r="B60" s="350" t="s">
        <v>82</v>
      </c>
      <c r="C60" s="351">
        <v>194</v>
      </c>
      <c r="D60" s="351">
        <v>194</v>
      </c>
      <c r="E60" s="351">
        <v>0</v>
      </c>
      <c r="F60" s="351">
        <v>2620</v>
      </c>
      <c r="G60" s="351">
        <v>1530</v>
      </c>
      <c r="H60" s="352">
        <v>1090</v>
      </c>
    </row>
    <row r="61" spans="1:8" ht="14.25" customHeight="1">
      <c r="A61" s="349" t="str">
        <f>'[1]msheas'!C61</f>
        <v>10384厦门大学</v>
      </c>
      <c r="B61" s="350" t="s">
        <v>83</v>
      </c>
      <c r="C61" s="351">
        <v>735</v>
      </c>
      <c r="D61" s="351">
        <v>725</v>
      </c>
      <c r="E61" s="351">
        <v>10</v>
      </c>
      <c r="F61" s="351">
        <v>3710</v>
      </c>
      <c r="G61" s="351">
        <v>2070</v>
      </c>
      <c r="H61" s="352">
        <v>1640</v>
      </c>
    </row>
    <row r="62" spans="1:8" ht="14.25" customHeight="1">
      <c r="A62" s="349" t="str">
        <f>'[1]msheas'!C62</f>
        <v>10422山东大学</v>
      </c>
      <c r="B62" s="350" t="s">
        <v>84</v>
      </c>
      <c r="C62" s="351">
        <v>918</v>
      </c>
      <c r="D62" s="351">
        <v>908</v>
      </c>
      <c r="E62" s="351">
        <v>10</v>
      </c>
      <c r="F62" s="351">
        <v>4770</v>
      </c>
      <c r="G62" s="351">
        <v>2780</v>
      </c>
      <c r="H62" s="352">
        <v>1990</v>
      </c>
    </row>
    <row r="63" spans="1:8" ht="14.25" customHeight="1">
      <c r="A63" s="349" t="str">
        <f>'[1]msheas'!C63</f>
        <v>10423中国海洋大学</v>
      </c>
      <c r="B63" s="350" t="s">
        <v>85</v>
      </c>
      <c r="C63" s="351">
        <v>389</v>
      </c>
      <c r="D63" s="351">
        <v>384</v>
      </c>
      <c r="E63" s="351">
        <v>5</v>
      </c>
      <c r="F63" s="351">
        <v>2600</v>
      </c>
      <c r="G63" s="351">
        <v>1490</v>
      </c>
      <c r="H63" s="352">
        <v>1110</v>
      </c>
    </row>
    <row r="64" spans="1:8" ht="14.25" customHeight="1">
      <c r="A64" s="349" t="str">
        <f>'[1]msheas'!C64</f>
        <v>10425中国石油大学（华东）</v>
      </c>
      <c r="B64" s="350" t="s">
        <v>86</v>
      </c>
      <c r="C64" s="351">
        <v>185</v>
      </c>
      <c r="D64" s="351">
        <v>185</v>
      </c>
      <c r="E64" s="351">
        <v>0</v>
      </c>
      <c r="F64" s="351">
        <v>1760</v>
      </c>
      <c r="G64" s="351">
        <v>1010</v>
      </c>
      <c r="H64" s="352">
        <v>750</v>
      </c>
    </row>
    <row r="65" spans="1:8" ht="14.25" customHeight="1">
      <c r="A65" s="349" t="str">
        <f>'[1]msheas'!C65</f>
        <v>10486武汉大学</v>
      </c>
      <c r="B65" s="350" t="s">
        <v>87</v>
      </c>
      <c r="C65" s="351">
        <v>1586</v>
      </c>
      <c r="D65" s="351">
        <v>1566</v>
      </c>
      <c r="E65" s="351">
        <v>20</v>
      </c>
      <c r="F65" s="351">
        <v>6050</v>
      </c>
      <c r="G65" s="351">
        <v>3550</v>
      </c>
      <c r="H65" s="352">
        <v>2500</v>
      </c>
    </row>
    <row r="66" spans="1:8" ht="14.25" customHeight="1">
      <c r="A66" s="349" t="str">
        <f>'[1]msheas'!C66</f>
        <v>10487华中科技大学</v>
      </c>
      <c r="B66" s="350" t="s">
        <v>88</v>
      </c>
      <c r="C66" s="351">
        <v>1436</v>
      </c>
      <c r="D66" s="351">
        <v>1386</v>
      </c>
      <c r="E66" s="351">
        <v>50</v>
      </c>
      <c r="F66" s="351">
        <v>6210</v>
      </c>
      <c r="G66" s="351">
        <v>3730</v>
      </c>
      <c r="H66" s="352">
        <v>2480</v>
      </c>
    </row>
    <row r="67" spans="1:8" ht="14.25" customHeight="1">
      <c r="A67" s="349" t="str">
        <f>'[1]msheas'!C67</f>
        <v>10491中国地质大学（武汉）</v>
      </c>
      <c r="B67" s="350" t="s">
        <v>89</v>
      </c>
      <c r="C67" s="351">
        <v>315</v>
      </c>
      <c r="D67" s="351">
        <v>315</v>
      </c>
      <c r="E67" s="351">
        <v>0</v>
      </c>
      <c r="F67" s="351">
        <v>2050</v>
      </c>
      <c r="G67" s="351">
        <v>1200</v>
      </c>
      <c r="H67" s="352">
        <v>850</v>
      </c>
    </row>
    <row r="68" spans="1:8" ht="14.25" customHeight="1">
      <c r="A68" s="349" t="str">
        <f>'[1]msheas'!C68</f>
        <v>10497武汉理工大学</v>
      </c>
      <c r="B68" s="350" t="s">
        <v>90</v>
      </c>
      <c r="C68" s="351">
        <v>319</v>
      </c>
      <c r="D68" s="351">
        <v>319</v>
      </c>
      <c r="E68" s="351">
        <v>0</v>
      </c>
      <c r="F68" s="351">
        <v>3890</v>
      </c>
      <c r="G68" s="351">
        <v>2110</v>
      </c>
      <c r="H68" s="352">
        <v>1780</v>
      </c>
    </row>
    <row r="69" spans="1:8" ht="14.25" customHeight="1">
      <c r="A69" s="349" t="str">
        <f>'[1]msheas'!C69</f>
        <v>10504华中农业大学</v>
      </c>
      <c r="B69" s="350" t="s">
        <v>91</v>
      </c>
      <c r="C69" s="351">
        <v>414</v>
      </c>
      <c r="D69" s="351">
        <v>414</v>
      </c>
      <c r="E69" s="351">
        <v>0</v>
      </c>
      <c r="F69" s="351">
        <v>2050</v>
      </c>
      <c r="G69" s="351">
        <v>1310</v>
      </c>
      <c r="H69" s="352">
        <v>740</v>
      </c>
    </row>
    <row r="70" spans="1:8" ht="14.25" customHeight="1">
      <c r="A70" s="349" t="str">
        <f>'[1]msheas'!C70</f>
        <v>10511华中师范大学</v>
      </c>
      <c r="B70" s="350" t="s">
        <v>92</v>
      </c>
      <c r="C70" s="351">
        <v>380</v>
      </c>
      <c r="D70" s="351">
        <v>365</v>
      </c>
      <c r="E70" s="351">
        <v>15</v>
      </c>
      <c r="F70" s="351">
        <v>3470</v>
      </c>
      <c r="G70" s="351">
        <v>2080</v>
      </c>
      <c r="H70" s="352">
        <v>1390</v>
      </c>
    </row>
    <row r="71" spans="1:8" ht="14.25" customHeight="1">
      <c r="A71" s="349" t="str">
        <f>'[1]msheas'!C71</f>
        <v>10520中南财经政法大学</v>
      </c>
      <c r="B71" s="350" t="s">
        <v>93</v>
      </c>
      <c r="C71" s="351">
        <v>230</v>
      </c>
      <c r="D71" s="351">
        <v>230</v>
      </c>
      <c r="E71" s="351">
        <v>0</v>
      </c>
      <c r="F71" s="351">
        <v>2570</v>
      </c>
      <c r="G71" s="351">
        <v>1350</v>
      </c>
      <c r="H71" s="352">
        <v>1220</v>
      </c>
    </row>
    <row r="72" spans="1:8" ht="14.25" customHeight="1">
      <c r="A72" s="349" t="str">
        <f>'[1]msheas'!C72</f>
        <v>10532湖南大学</v>
      </c>
      <c r="B72" s="350" t="s">
        <v>94</v>
      </c>
      <c r="C72" s="351">
        <v>495</v>
      </c>
      <c r="D72" s="351">
        <v>495</v>
      </c>
      <c r="E72" s="351">
        <v>0</v>
      </c>
      <c r="F72" s="351">
        <v>3940</v>
      </c>
      <c r="G72" s="351">
        <v>2030</v>
      </c>
      <c r="H72" s="352">
        <v>1910</v>
      </c>
    </row>
    <row r="73" spans="1:8" ht="14.25" customHeight="1">
      <c r="A73" s="349" t="str">
        <f>'[1]msheas'!C148</f>
        <v>10533中南大学</v>
      </c>
      <c r="B73" s="350" t="s">
        <v>95</v>
      </c>
      <c r="C73" s="351">
        <v>1041</v>
      </c>
      <c r="D73" s="351">
        <v>881</v>
      </c>
      <c r="E73" s="351">
        <v>160</v>
      </c>
      <c r="F73" s="351">
        <v>4680</v>
      </c>
      <c r="G73" s="351">
        <v>2320</v>
      </c>
      <c r="H73" s="352">
        <v>2360</v>
      </c>
    </row>
    <row r="74" spans="1:8" ht="14.25" customHeight="1">
      <c r="A74" s="349" t="str">
        <f>'[1]msheas'!C382</f>
        <v>10558中山大学</v>
      </c>
      <c r="B74" s="350" t="s">
        <v>96</v>
      </c>
      <c r="C74" s="351">
        <v>1250</v>
      </c>
      <c r="D74" s="351">
        <v>1150</v>
      </c>
      <c r="E74" s="351">
        <v>100</v>
      </c>
      <c r="F74" s="351">
        <v>4880</v>
      </c>
      <c r="G74" s="351">
        <v>2690</v>
      </c>
      <c r="H74" s="352">
        <v>2190</v>
      </c>
    </row>
    <row r="75" spans="1:8" ht="14.25" customHeight="1">
      <c r="A75" s="349" t="str">
        <f>'[1]msheas'!C383</f>
        <v>10561华南理工大学</v>
      </c>
      <c r="B75" s="350" t="s">
        <v>97</v>
      </c>
      <c r="C75" s="351">
        <v>628</v>
      </c>
      <c r="D75" s="351">
        <v>618</v>
      </c>
      <c r="E75" s="351">
        <v>10</v>
      </c>
      <c r="F75" s="351">
        <v>3940</v>
      </c>
      <c r="G75" s="351">
        <v>2290</v>
      </c>
      <c r="H75" s="352">
        <v>1650</v>
      </c>
    </row>
    <row r="76" spans="1:8" ht="14.25" customHeight="1">
      <c r="A76" s="349" t="str">
        <f>'[1]msheas'!C386</f>
        <v>10610四川大学</v>
      </c>
      <c r="B76" s="350" t="s">
        <v>98</v>
      </c>
      <c r="C76" s="351">
        <v>1269</v>
      </c>
      <c r="D76" s="351">
        <v>1110</v>
      </c>
      <c r="E76" s="351">
        <v>159</v>
      </c>
      <c r="F76" s="351">
        <v>5570</v>
      </c>
      <c r="G76" s="351">
        <v>3500</v>
      </c>
      <c r="H76" s="352">
        <v>2070</v>
      </c>
    </row>
    <row r="77" spans="1:8" ht="14.25" customHeight="1">
      <c r="A77" s="349" t="str">
        <f>'[1]msheas'!C384</f>
        <v>10611重庆大学</v>
      </c>
      <c r="B77" s="350" t="s">
        <v>99</v>
      </c>
      <c r="C77" s="351">
        <v>612</v>
      </c>
      <c r="D77" s="351">
        <v>602</v>
      </c>
      <c r="E77" s="351">
        <v>10</v>
      </c>
      <c r="F77" s="351">
        <v>4080</v>
      </c>
      <c r="G77" s="351">
        <v>2210</v>
      </c>
      <c r="H77" s="352">
        <v>1870</v>
      </c>
    </row>
    <row r="78" spans="1:8" ht="14.25" customHeight="1">
      <c r="A78" s="349" t="str">
        <f>'[1]msheas'!C387</f>
        <v>10613西南交通大学</v>
      </c>
      <c r="B78" s="350" t="s">
        <v>100</v>
      </c>
      <c r="C78" s="351">
        <v>381</v>
      </c>
      <c r="D78" s="351">
        <v>381</v>
      </c>
      <c r="E78" s="351">
        <v>0</v>
      </c>
      <c r="F78" s="351">
        <v>3270</v>
      </c>
      <c r="G78" s="351">
        <v>1670</v>
      </c>
      <c r="H78" s="352">
        <v>1600</v>
      </c>
    </row>
    <row r="79" spans="1:8" ht="14.25" customHeight="1">
      <c r="A79" s="349" t="str">
        <f>'[1]msheas'!C388</f>
        <v>10614电子科技大学</v>
      </c>
      <c r="B79" s="350" t="s">
        <v>101</v>
      </c>
      <c r="C79" s="351">
        <v>395</v>
      </c>
      <c r="D79" s="351">
        <v>390</v>
      </c>
      <c r="E79" s="351">
        <v>5</v>
      </c>
      <c r="F79" s="351">
        <v>3680</v>
      </c>
      <c r="G79" s="351">
        <v>2150</v>
      </c>
      <c r="H79" s="352">
        <v>1530</v>
      </c>
    </row>
    <row r="80" spans="1:8" ht="14.25" customHeight="1">
      <c r="A80" s="349" t="str">
        <f>'[1]msheas'!C385</f>
        <v>10635西南大学</v>
      </c>
      <c r="B80" s="350" t="s">
        <v>102</v>
      </c>
      <c r="C80" s="351">
        <v>344</v>
      </c>
      <c r="D80" s="351">
        <v>334</v>
      </c>
      <c r="E80" s="351">
        <v>10</v>
      </c>
      <c r="F80" s="351">
        <v>3460</v>
      </c>
      <c r="G80" s="351">
        <v>2390</v>
      </c>
      <c r="H80" s="352">
        <v>1070</v>
      </c>
    </row>
    <row r="81" spans="1:8" ht="14.25" customHeight="1">
      <c r="A81" s="349" t="str">
        <f>'[1]msheas'!C389</f>
        <v>10651西南财经大学</v>
      </c>
      <c r="B81" s="350" t="s">
        <v>103</v>
      </c>
      <c r="C81" s="351">
        <v>239</v>
      </c>
      <c r="D81" s="351">
        <v>239</v>
      </c>
      <c r="E81" s="351">
        <v>0</v>
      </c>
      <c r="F81" s="351">
        <v>2270</v>
      </c>
      <c r="G81" s="351">
        <v>1180</v>
      </c>
      <c r="H81" s="352">
        <v>1090</v>
      </c>
    </row>
    <row r="82" spans="1:8" ht="14.25" customHeight="1">
      <c r="A82" s="349" t="str">
        <f>'[1]msheas'!C390</f>
        <v>10698西安交通大学</v>
      </c>
      <c r="B82" s="350" t="s">
        <v>104</v>
      </c>
      <c r="C82" s="351">
        <v>982</v>
      </c>
      <c r="D82" s="351">
        <v>902</v>
      </c>
      <c r="E82" s="351">
        <v>80</v>
      </c>
      <c r="F82" s="351">
        <v>3920</v>
      </c>
      <c r="G82" s="351">
        <v>2200</v>
      </c>
      <c r="H82" s="352">
        <v>1720</v>
      </c>
    </row>
    <row r="83" spans="1:8" ht="14.25" customHeight="1">
      <c r="A83" s="349" t="str">
        <f>'[1]msheas'!C391</f>
        <v>10701西安电子科技大学</v>
      </c>
      <c r="B83" s="350" t="s">
        <v>105</v>
      </c>
      <c r="C83" s="351">
        <v>339</v>
      </c>
      <c r="D83" s="351">
        <v>339</v>
      </c>
      <c r="E83" s="351">
        <v>0</v>
      </c>
      <c r="F83" s="351">
        <v>3150</v>
      </c>
      <c r="G83" s="351">
        <v>1820</v>
      </c>
      <c r="H83" s="352">
        <v>1330</v>
      </c>
    </row>
    <row r="84" spans="1:8" ht="14.25" customHeight="1">
      <c r="A84" s="349" t="str">
        <f>'[1]msheas'!C392</f>
        <v>10710长安大学</v>
      </c>
      <c r="B84" s="350" t="s">
        <v>106</v>
      </c>
      <c r="C84" s="351">
        <v>202</v>
      </c>
      <c r="D84" s="351">
        <v>202</v>
      </c>
      <c r="E84" s="351">
        <v>0</v>
      </c>
      <c r="F84" s="351">
        <v>2180</v>
      </c>
      <c r="G84" s="351">
        <v>1400</v>
      </c>
      <c r="H84" s="352">
        <v>780</v>
      </c>
    </row>
    <row r="85" spans="1:8" ht="14.25" customHeight="1">
      <c r="A85" s="349" t="str">
        <f>'[1]msheas'!C393</f>
        <v>10712西北农林科技大学</v>
      </c>
      <c r="B85" s="350" t="s">
        <v>107</v>
      </c>
      <c r="C85" s="351">
        <v>426</v>
      </c>
      <c r="D85" s="351">
        <v>426</v>
      </c>
      <c r="E85" s="351">
        <v>0</v>
      </c>
      <c r="F85" s="351">
        <v>2270</v>
      </c>
      <c r="G85" s="351">
        <v>1440</v>
      </c>
      <c r="H85" s="352">
        <v>830</v>
      </c>
    </row>
    <row r="86" spans="1:8" ht="14.25" customHeight="1">
      <c r="A86" s="349" t="str">
        <f>'[1]msheas'!C394</f>
        <v>10718陕西师范大学</v>
      </c>
      <c r="B86" s="350" t="s">
        <v>108</v>
      </c>
      <c r="C86" s="351">
        <v>257</v>
      </c>
      <c r="D86" s="351">
        <v>251</v>
      </c>
      <c r="E86" s="351">
        <v>6</v>
      </c>
      <c r="F86" s="351">
        <v>2570</v>
      </c>
      <c r="G86" s="351">
        <v>1680</v>
      </c>
      <c r="H86" s="352">
        <v>890</v>
      </c>
    </row>
    <row r="87" spans="1:8" ht="14.25" customHeight="1">
      <c r="A87" s="349" t="str">
        <f>'[1]msheas'!C395</f>
        <v>10730兰州大学</v>
      </c>
      <c r="B87" s="350" t="s">
        <v>109</v>
      </c>
      <c r="C87" s="351">
        <v>505</v>
      </c>
      <c r="D87" s="351">
        <v>490</v>
      </c>
      <c r="E87" s="351">
        <v>15</v>
      </c>
      <c r="F87" s="351">
        <v>3190</v>
      </c>
      <c r="G87" s="351">
        <v>1740</v>
      </c>
      <c r="H87" s="352">
        <v>1450</v>
      </c>
    </row>
    <row r="88" spans="2:8" s="348" customFormat="1" ht="24.75" customHeight="1">
      <c r="B88" s="377" t="s">
        <v>110</v>
      </c>
      <c r="C88" s="382">
        <v>0</v>
      </c>
      <c r="D88" s="382">
        <v>0</v>
      </c>
      <c r="E88" s="382">
        <v>0</v>
      </c>
      <c r="F88" s="382">
        <v>60</v>
      </c>
      <c r="G88" s="382">
        <v>0</v>
      </c>
      <c r="H88" s="383">
        <v>60</v>
      </c>
    </row>
    <row r="89" spans="1:8" ht="14.25" customHeight="1">
      <c r="A89" s="349" t="str">
        <f>'[1]msheas'!C73</f>
        <v>10018北京电子科技学院</v>
      </c>
      <c r="B89" s="379" t="s">
        <v>111</v>
      </c>
      <c r="C89" s="380">
        <v>0</v>
      </c>
      <c r="D89" s="380">
        <v>0</v>
      </c>
      <c r="E89" s="380">
        <v>0</v>
      </c>
      <c r="F89" s="380">
        <v>60</v>
      </c>
      <c r="G89" s="380">
        <v>0</v>
      </c>
      <c r="H89" s="381">
        <v>60</v>
      </c>
    </row>
    <row r="90" spans="2:8" ht="24.75" customHeight="1">
      <c r="B90" s="377" t="s">
        <v>112</v>
      </c>
      <c r="C90" s="382">
        <v>25</v>
      </c>
      <c r="D90" s="382">
        <v>25</v>
      </c>
      <c r="E90" s="382">
        <v>0</v>
      </c>
      <c r="F90" s="382">
        <v>310</v>
      </c>
      <c r="G90" s="382">
        <v>233</v>
      </c>
      <c r="H90" s="383">
        <v>77</v>
      </c>
    </row>
    <row r="91" spans="1:8" ht="14.25" customHeight="1">
      <c r="A91" s="349" t="str">
        <f>'[1]msheas'!C74</f>
        <v>10040外交学院</v>
      </c>
      <c r="B91" s="350" t="s">
        <v>113</v>
      </c>
      <c r="C91" s="351">
        <v>25</v>
      </c>
      <c r="D91" s="351">
        <v>25</v>
      </c>
      <c r="E91" s="351">
        <v>0</v>
      </c>
      <c r="F91" s="351">
        <v>310</v>
      </c>
      <c r="G91" s="351">
        <v>233</v>
      </c>
      <c r="H91" s="352">
        <v>77</v>
      </c>
    </row>
    <row r="92" spans="2:8" ht="24.75" customHeight="1">
      <c r="B92" s="377" t="s">
        <v>114</v>
      </c>
      <c r="C92" s="382">
        <v>319</v>
      </c>
      <c r="D92" s="382">
        <v>319</v>
      </c>
      <c r="E92" s="382">
        <v>0</v>
      </c>
      <c r="F92" s="382">
        <v>3920</v>
      </c>
      <c r="G92" s="382">
        <v>2228</v>
      </c>
      <c r="H92" s="383">
        <v>1692</v>
      </c>
    </row>
    <row r="93" spans="1:8" ht="14.25" customHeight="1">
      <c r="A93" s="349" t="str">
        <f>'[1]msheas'!C75</f>
        <v>10052中央民族大学</v>
      </c>
      <c r="B93" s="350" t="s">
        <v>115</v>
      </c>
      <c r="C93" s="351">
        <v>234</v>
      </c>
      <c r="D93" s="351">
        <v>234</v>
      </c>
      <c r="E93" s="351">
        <v>0</v>
      </c>
      <c r="F93" s="351">
        <v>1322</v>
      </c>
      <c r="G93" s="351">
        <v>751</v>
      </c>
      <c r="H93" s="352">
        <v>571</v>
      </c>
    </row>
    <row r="94" spans="1:8" ht="14.25" customHeight="1">
      <c r="A94" s="349" t="str">
        <f>'[1]msheas'!C77</f>
        <v>10524中南民族大学</v>
      </c>
      <c r="B94" s="350" t="s">
        <v>116</v>
      </c>
      <c r="C94" s="351">
        <v>26</v>
      </c>
      <c r="D94" s="351">
        <v>26</v>
      </c>
      <c r="E94" s="351">
        <v>0</v>
      </c>
      <c r="F94" s="351">
        <v>875</v>
      </c>
      <c r="G94" s="351">
        <v>501</v>
      </c>
      <c r="H94" s="352">
        <v>374</v>
      </c>
    </row>
    <row r="95" spans="1:8" ht="14.25" customHeight="1">
      <c r="A95" s="349" t="str">
        <f>'[1]msheas'!C78</f>
        <v>10656西南民族大学</v>
      </c>
      <c r="B95" s="350" t="s">
        <v>117</v>
      </c>
      <c r="C95" s="351">
        <v>33</v>
      </c>
      <c r="D95" s="351">
        <v>33</v>
      </c>
      <c r="E95" s="351">
        <v>0</v>
      </c>
      <c r="F95" s="351">
        <v>875</v>
      </c>
      <c r="G95" s="351">
        <v>501</v>
      </c>
      <c r="H95" s="352">
        <v>374</v>
      </c>
    </row>
    <row r="96" spans="1:8" ht="14.25" customHeight="1">
      <c r="A96" s="349" t="str">
        <f>'[1]msheas'!C79</f>
        <v>10742西北民族大学</v>
      </c>
      <c r="B96" s="350" t="s">
        <v>118</v>
      </c>
      <c r="C96" s="351">
        <v>26</v>
      </c>
      <c r="D96" s="351">
        <v>26</v>
      </c>
      <c r="E96" s="351">
        <v>0</v>
      </c>
      <c r="F96" s="351">
        <v>521</v>
      </c>
      <c r="G96" s="351">
        <v>303</v>
      </c>
      <c r="H96" s="352">
        <v>218</v>
      </c>
    </row>
    <row r="97" spans="1:8" ht="14.25" customHeight="1">
      <c r="A97" s="349" t="str">
        <f>'[1]msheas'!C80</f>
        <v>11407北方民族大学</v>
      </c>
      <c r="B97" s="350" t="s">
        <v>119</v>
      </c>
      <c r="C97" s="351">
        <v>0</v>
      </c>
      <c r="D97" s="351">
        <v>0</v>
      </c>
      <c r="E97" s="351">
        <v>0</v>
      </c>
      <c r="F97" s="351">
        <v>218</v>
      </c>
      <c r="G97" s="351">
        <v>172</v>
      </c>
      <c r="H97" s="352">
        <v>46</v>
      </c>
    </row>
    <row r="98" spans="1:8" ht="14.25" customHeight="1">
      <c r="A98" s="349" t="str">
        <f>'[1]msheas'!C76</f>
        <v>12026大连民族学院</v>
      </c>
      <c r="B98" s="350" t="s">
        <v>120</v>
      </c>
      <c r="C98" s="351">
        <v>0</v>
      </c>
      <c r="D98" s="351">
        <v>0</v>
      </c>
      <c r="E98" s="351">
        <v>0</v>
      </c>
      <c r="F98" s="351">
        <v>109</v>
      </c>
      <c r="G98" s="351">
        <v>0</v>
      </c>
      <c r="H98" s="352">
        <v>109</v>
      </c>
    </row>
    <row r="99" spans="2:8" ht="24.75" customHeight="1">
      <c r="B99" s="377" t="s">
        <v>121</v>
      </c>
      <c r="C99" s="382">
        <v>28</v>
      </c>
      <c r="D99" s="382">
        <v>28</v>
      </c>
      <c r="E99" s="382">
        <v>0</v>
      </c>
      <c r="F99" s="382">
        <v>880</v>
      </c>
      <c r="G99" s="382">
        <v>520</v>
      </c>
      <c r="H99" s="383">
        <v>360</v>
      </c>
    </row>
    <row r="100" spans="1:8" ht="14.25" customHeight="1">
      <c r="A100" s="349" t="str">
        <f>'[1]msheas'!C81</f>
        <v>10041中国人民公安大学</v>
      </c>
      <c r="B100" s="350" t="s">
        <v>122</v>
      </c>
      <c r="C100" s="351">
        <v>28</v>
      </c>
      <c r="D100" s="351">
        <v>28</v>
      </c>
      <c r="E100" s="351">
        <v>0</v>
      </c>
      <c r="F100" s="351">
        <v>496</v>
      </c>
      <c r="G100" s="351">
        <v>311</v>
      </c>
      <c r="H100" s="352">
        <v>185</v>
      </c>
    </row>
    <row r="101" spans="1:8" ht="14.25" customHeight="1">
      <c r="A101" s="349" t="str">
        <f>'[1]msheas'!C83</f>
        <v>10175中国刑事警察学院</v>
      </c>
      <c r="B101" s="350" t="s">
        <v>123</v>
      </c>
      <c r="C101" s="351">
        <v>0</v>
      </c>
      <c r="D101" s="351">
        <v>0</v>
      </c>
      <c r="E101" s="351">
        <v>0</v>
      </c>
      <c r="F101" s="351">
        <v>164</v>
      </c>
      <c r="G101" s="351">
        <v>99</v>
      </c>
      <c r="H101" s="352">
        <v>65</v>
      </c>
    </row>
    <row r="102" spans="1:8" ht="14.25" customHeight="1">
      <c r="A102" s="349" t="str">
        <f>'[1]msheas'!C82</f>
        <v>11105中国人民武装警察部队学院</v>
      </c>
      <c r="B102" s="350" t="s">
        <v>124</v>
      </c>
      <c r="C102" s="351">
        <v>0</v>
      </c>
      <c r="D102" s="351">
        <v>0</v>
      </c>
      <c r="E102" s="351">
        <v>0</v>
      </c>
      <c r="F102" s="351">
        <v>220</v>
      </c>
      <c r="G102" s="351">
        <v>110</v>
      </c>
      <c r="H102" s="352">
        <v>110</v>
      </c>
    </row>
    <row r="103" spans="2:8" ht="24.75" customHeight="1">
      <c r="B103" s="377" t="s">
        <v>125</v>
      </c>
      <c r="C103" s="382">
        <v>0</v>
      </c>
      <c r="D103" s="382">
        <v>0</v>
      </c>
      <c r="E103" s="382">
        <v>0</v>
      </c>
      <c r="F103" s="382">
        <v>45</v>
      </c>
      <c r="G103" s="382">
        <v>0</v>
      </c>
      <c r="H103" s="383">
        <v>45</v>
      </c>
    </row>
    <row r="104" spans="1:8" ht="14.25" customHeight="1">
      <c r="A104" s="349" t="str">
        <f>'[1]msheas'!C3</f>
        <v>11903中央司法警官学院</v>
      </c>
      <c r="B104" s="350" t="s">
        <v>126</v>
      </c>
      <c r="C104" s="351">
        <v>0</v>
      </c>
      <c r="D104" s="351">
        <v>0</v>
      </c>
      <c r="E104" s="351">
        <v>0</v>
      </c>
      <c r="F104" s="351">
        <v>45</v>
      </c>
      <c r="G104" s="351">
        <v>0</v>
      </c>
      <c r="H104" s="352">
        <v>45</v>
      </c>
    </row>
    <row r="105" spans="2:8" ht="24.75" customHeight="1">
      <c r="B105" s="377" t="s">
        <v>127</v>
      </c>
      <c r="C105" s="382">
        <v>4475</v>
      </c>
      <c r="D105" s="382">
        <v>4397</v>
      </c>
      <c r="E105" s="382">
        <v>78</v>
      </c>
      <c r="F105" s="382">
        <v>21070</v>
      </c>
      <c r="G105" s="382">
        <v>12791</v>
      </c>
      <c r="H105" s="383">
        <v>8279</v>
      </c>
    </row>
    <row r="106" spans="1:8" ht="14.25" customHeight="1">
      <c r="A106" s="349" t="str">
        <f>'[1]msheas'!C4</f>
        <v>10006北京航空航天大学</v>
      </c>
      <c r="B106" s="350" t="s">
        <v>128</v>
      </c>
      <c r="C106" s="351">
        <v>843</v>
      </c>
      <c r="D106" s="351">
        <v>823</v>
      </c>
      <c r="E106" s="351">
        <v>20</v>
      </c>
      <c r="F106" s="351">
        <v>3359</v>
      </c>
      <c r="G106" s="351">
        <v>1837</v>
      </c>
      <c r="H106" s="352">
        <v>1522</v>
      </c>
    </row>
    <row r="107" spans="1:8" ht="14.25" customHeight="1">
      <c r="A107" s="349" t="str">
        <f>'[1]msheas'!C5</f>
        <v>10007北京理工大学</v>
      </c>
      <c r="B107" s="350" t="s">
        <v>129</v>
      </c>
      <c r="C107" s="351">
        <v>719</v>
      </c>
      <c r="D107" s="351">
        <v>699</v>
      </c>
      <c r="E107" s="351">
        <v>20</v>
      </c>
      <c r="F107" s="351">
        <v>3183</v>
      </c>
      <c r="G107" s="351">
        <v>1810</v>
      </c>
      <c r="H107" s="352">
        <v>1373</v>
      </c>
    </row>
    <row r="108" spans="1:8" ht="14.25" customHeight="1">
      <c r="A108" s="349" t="str">
        <f>'[1]msheas'!C6</f>
        <v>10213哈尔滨工业大学</v>
      </c>
      <c r="B108" s="350" t="s">
        <v>130</v>
      </c>
      <c r="C108" s="351">
        <v>1063</v>
      </c>
      <c r="D108" s="351">
        <v>1045</v>
      </c>
      <c r="E108" s="351">
        <v>18</v>
      </c>
      <c r="F108" s="351">
        <v>4666</v>
      </c>
      <c r="G108" s="351">
        <v>2832</v>
      </c>
      <c r="H108" s="352">
        <v>1834</v>
      </c>
    </row>
    <row r="109" spans="1:8" ht="14.25" customHeight="1">
      <c r="A109" s="349" t="str">
        <f>'[1]msheas'!C7</f>
        <v>10217哈尔滨工程大学</v>
      </c>
      <c r="B109" s="350" t="s">
        <v>131</v>
      </c>
      <c r="C109" s="351">
        <v>381</v>
      </c>
      <c r="D109" s="351">
        <v>381</v>
      </c>
      <c r="E109" s="351">
        <v>0</v>
      </c>
      <c r="F109" s="351">
        <v>2315</v>
      </c>
      <c r="G109" s="351">
        <v>1643</v>
      </c>
      <c r="H109" s="352">
        <v>672</v>
      </c>
    </row>
    <row r="110" spans="1:8" ht="14.25" customHeight="1">
      <c r="A110" s="349" t="str">
        <f>'[1]msheas'!C8</f>
        <v>10287南京航空航天大学</v>
      </c>
      <c r="B110" s="350" t="s">
        <v>132</v>
      </c>
      <c r="C110" s="351">
        <v>420</v>
      </c>
      <c r="D110" s="351">
        <v>420</v>
      </c>
      <c r="E110" s="351">
        <v>0</v>
      </c>
      <c r="F110" s="351">
        <v>2359</v>
      </c>
      <c r="G110" s="351">
        <v>1565</v>
      </c>
      <c r="H110" s="352">
        <v>794</v>
      </c>
    </row>
    <row r="111" spans="1:8" ht="14.25" customHeight="1">
      <c r="A111" s="349" t="str">
        <f>'[1]msheas'!C9</f>
        <v>10288南京理工大学</v>
      </c>
      <c r="B111" s="350" t="s">
        <v>133</v>
      </c>
      <c r="C111" s="351">
        <v>390</v>
      </c>
      <c r="D111" s="351">
        <v>390</v>
      </c>
      <c r="E111" s="351">
        <v>0</v>
      </c>
      <c r="F111" s="351">
        <v>2469</v>
      </c>
      <c r="G111" s="351">
        <v>1491</v>
      </c>
      <c r="H111" s="352">
        <v>978</v>
      </c>
    </row>
    <row r="112" spans="1:8" ht="14.25" customHeight="1">
      <c r="A112" s="349" t="str">
        <f>'[1]msheas'!C10</f>
        <v>10699西北工业大学</v>
      </c>
      <c r="B112" s="350" t="s">
        <v>134</v>
      </c>
      <c r="C112" s="351">
        <v>659</v>
      </c>
      <c r="D112" s="351">
        <v>639</v>
      </c>
      <c r="E112" s="351">
        <v>20</v>
      </c>
      <c r="F112" s="351">
        <v>2719</v>
      </c>
      <c r="G112" s="351">
        <v>1613</v>
      </c>
      <c r="H112" s="352">
        <v>1106</v>
      </c>
    </row>
    <row r="113" spans="2:8" ht="24.75" customHeight="1">
      <c r="B113" s="377" t="s">
        <v>135</v>
      </c>
      <c r="C113" s="382">
        <v>141</v>
      </c>
      <c r="D113" s="382">
        <v>141</v>
      </c>
      <c r="E113" s="382">
        <v>0</v>
      </c>
      <c r="F113" s="382">
        <v>1650</v>
      </c>
      <c r="G113" s="382">
        <v>822</v>
      </c>
      <c r="H113" s="383">
        <v>828</v>
      </c>
    </row>
    <row r="114" spans="1:8" ht="14.25" customHeight="1">
      <c r="A114" s="349" t="str">
        <f>'[1]msheas'!C11</f>
        <v>10151大连海事大学</v>
      </c>
      <c r="B114" s="350" t="s">
        <v>136</v>
      </c>
      <c r="C114" s="351">
        <v>141</v>
      </c>
      <c r="D114" s="351">
        <v>141</v>
      </c>
      <c r="E114" s="351">
        <v>0</v>
      </c>
      <c r="F114" s="351">
        <v>1650</v>
      </c>
      <c r="G114" s="351">
        <v>822</v>
      </c>
      <c r="H114" s="352">
        <v>828</v>
      </c>
    </row>
    <row r="115" spans="2:8" ht="24.75" customHeight="1">
      <c r="B115" s="377" t="s">
        <v>137</v>
      </c>
      <c r="C115" s="382">
        <v>552</v>
      </c>
      <c r="D115" s="382">
        <v>552</v>
      </c>
      <c r="E115" s="382">
        <v>0</v>
      </c>
      <c r="F115" s="382">
        <v>760</v>
      </c>
      <c r="G115" s="382">
        <v>446</v>
      </c>
      <c r="H115" s="383">
        <v>314</v>
      </c>
    </row>
    <row r="116" spans="1:8" ht="14.25" customHeight="1">
      <c r="A116" s="349" t="str">
        <f>'[1]msheas'!C396</f>
        <v>10023北京协和医学院</v>
      </c>
      <c r="B116" s="350" t="s">
        <v>138</v>
      </c>
      <c r="C116" s="351">
        <v>552</v>
      </c>
      <c r="D116" s="351">
        <v>552</v>
      </c>
      <c r="E116" s="351">
        <v>0</v>
      </c>
      <c r="F116" s="351">
        <v>760</v>
      </c>
      <c r="G116" s="351">
        <v>446</v>
      </c>
      <c r="H116" s="352">
        <v>314</v>
      </c>
    </row>
    <row r="117" spans="2:8" ht="24.75" customHeight="1">
      <c r="B117" s="377" t="s">
        <v>139</v>
      </c>
      <c r="C117" s="382">
        <v>0</v>
      </c>
      <c r="D117" s="382">
        <v>0</v>
      </c>
      <c r="E117" s="382">
        <v>0</v>
      </c>
      <c r="F117" s="382">
        <v>40</v>
      </c>
      <c r="G117" s="382">
        <v>0</v>
      </c>
      <c r="H117" s="383">
        <v>40</v>
      </c>
    </row>
    <row r="118" spans="1:8" ht="14.25" customHeight="1">
      <c r="A118" s="349" t="str">
        <f>'[1]msheas'!C397</f>
        <v>10274上海海关学院</v>
      </c>
      <c r="B118" s="350" t="s">
        <v>140</v>
      </c>
      <c r="C118" s="351">
        <v>0</v>
      </c>
      <c r="D118" s="351">
        <v>0</v>
      </c>
      <c r="E118" s="351">
        <v>0</v>
      </c>
      <c r="F118" s="351">
        <v>40</v>
      </c>
      <c r="G118" s="351">
        <v>0</v>
      </c>
      <c r="H118" s="352">
        <v>40</v>
      </c>
    </row>
    <row r="119" spans="2:8" ht="24.75" customHeight="1">
      <c r="B119" s="377" t="s">
        <v>141</v>
      </c>
      <c r="C119" s="382">
        <v>0</v>
      </c>
      <c r="D119" s="382">
        <v>0</v>
      </c>
      <c r="E119" s="382">
        <v>0</v>
      </c>
      <c r="F119" s="382">
        <v>760</v>
      </c>
      <c r="G119" s="382">
        <v>461</v>
      </c>
      <c r="H119" s="383">
        <v>299</v>
      </c>
    </row>
    <row r="120" spans="1:8" ht="14.25" customHeight="1">
      <c r="A120" s="349" t="str">
        <f>'[1]msheas'!C327</f>
        <v>10059中国民航大学</v>
      </c>
      <c r="B120" s="350" t="s">
        <v>142</v>
      </c>
      <c r="C120" s="351">
        <v>0</v>
      </c>
      <c r="D120" s="351">
        <v>0</v>
      </c>
      <c r="E120" s="351">
        <v>0</v>
      </c>
      <c r="F120" s="351">
        <v>650</v>
      </c>
      <c r="G120" s="351">
        <v>391</v>
      </c>
      <c r="H120" s="352">
        <v>259</v>
      </c>
    </row>
    <row r="121" spans="1:8" ht="14.25" customHeight="1">
      <c r="A121" s="349" t="str">
        <f>'[1]msheas'!C328</f>
        <v>10624中国民用航空飞行学院</v>
      </c>
      <c r="B121" s="350" t="s">
        <v>143</v>
      </c>
      <c r="C121" s="351">
        <v>0</v>
      </c>
      <c r="D121" s="351">
        <v>0</v>
      </c>
      <c r="E121" s="351">
        <v>0</v>
      </c>
      <c r="F121" s="351">
        <v>110</v>
      </c>
      <c r="G121" s="351">
        <v>70</v>
      </c>
      <c r="H121" s="352">
        <v>40</v>
      </c>
    </row>
    <row r="122" spans="2:8" ht="24.75" customHeight="1">
      <c r="B122" s="377" t="s">
        <v>144</v>
      </c>
      <c r="C122" s="382">
        <v>0</v>
      </c>
      <c r="D122" s="382">
        <v>0</v>
      </c>
      <c r="E122" s="382">
        <v>0</v>
      </c>
      <c r="F122" s="382">
        <v>40</v>
      </c>
      <c r="G122" s="382">
        <v>0</v>
      </c>
      <c r="H122" s="383">
        <v>40</v>
      </c>
    </row>
    <row r="123" spans="1:8" ht="14.25" customHeight="1">
      <c r="A123" s="349" t="str">
        <f>'[1]msheas'!C329</f>
        <v>11775防灾科技学院</v>
      </c>
      <c r="B123" s="350" t="s">
        <v>145</v>
      </c>
      <c r="C123" s="351">
        <v>0</v>
      </c>
      <c r="D123" s="351">
        <v>0</v>
      </c>
      <c r="E123" s="351">
        <v>0</v>
      </c>
      <c r="F123" s="351">
        <v>40</v>
      </c>
      <c r="G123" s="351">
        <v>0</v>
      </c>
      <c r="H123" s="352">
        <v>40</v>
      </c>
    </row>
    <row r="124" spans="2:8" ht="24.75" customHeight="1">
      <c r="B124" s="377" t="s">
        <v>146</v>
      </c>
      <c r="C124" s="382">
        <v>283</v>
      </c>
      <c r="D124" s="382">
        <v>283</v>
      </c>
      <c r="E124" s="382">
        <v>0</v>
      </c>
      <c r="F124" s="382">
        <v>3830</v>
      </c>
      <c r="G124" s="382">
        <v>2086</v>
      </c>
      <c r="H124" s="383">
        <v>1744</v>
      </c>
    </row>
    <row r="125" spans="1:8" ht="14.25" customHeight="1">
      <c r="A125" s="349" t="str">
        <f>'[1]msheas'!C330</f>
        <v>10385华侨大学</v>
      </c>
      <c r="B125" s="350" t="s">
        <v>147</v>
      </c>
      <c r="C125" s="351">
        <v>56</v>
      </c>
      <c r="D125" s="351">
        <v>56</v>
      </c>
      <c r="E125" s="351">
        <v>0</v>
      </c>
      <c r="F125" s="351">
        <v>1075</v>
      </c>
      <c r="G125" s="351">
        <v>616</v>
      </c>
      <c r="H125" s="352">
        <v>459</v>
      </c>
    </row>
    <row r="126" spans="1:8" ht="14.25" customHeight="1">
      <c r="A126" s="349" t="str">
        <f>'[1]msheas'!C331</f>
        <v>10559暨南大学</v>
      </c>
      <c r="B126" s="379" t="s">
        <v>148</v>
      </c>
      <c r="C126" s="380">
        <v>227</v>
      </c>
      <c r="D126" s="380">
        <v>227</v>
      </c>
      <c r="E126" s="380">
        <v>0</v>
      </c>
      <c r="F126" s="380">
        <v>2755</v>
      </c>
      <c r="G126" s="380">
        <v>1470</v>
      </c>
      <c r="H126" s="381">
        <v>1285</v>
      </c>
    </row>
    <row r="127" spans="2:8" ht="24.75" customHeight="1">
      <c r="B127" s="377" t="s">
        <v>149</v>
      </c>
      <c r="C127" s="382">
        <v>0</v>
      </c>
      <c r="D127" s="382">
        <v>0</v>
      </c>
      <c r="E127" s="382">
        <v>0</v>
      </c>
      <c r="F127" s="382">
        <v>70</v>
      </c>
      <c r="G127" s="382">
        <v>0</v>
      </c>
      <c r="H127" s="383">
        <v>70</v>
      </c>
    </row>
    <row r="128" spans="1:8" ht="14.25" customHeight="1">
      <c r="A128" s="349" t="str">
        <f>'[1]msheas'!C332</f>
        <v>11104华北科技学院</v>
      </c>
      <c r="B128" s="350" t="s">
        <v>150</v>
      </c>
      <c r="C128" s="351">
        <v>0</v>
      </c>
      <c r="D128" s="351">
        <v>0</v>
      </c>
      <c r="E128" s="351">
        <v>0</v>
      </c>
      <c r="F128" s="351">
        <v>70</v>
      </c>
      <c r="G128" s="351">
        <v>0</v>
      </c>
      <c r="H128" s="352">
        <v>70</v>
      </c>
    </row>
    <row r="129" spans="2:8" ht="24.75" customHeight="1">
      <c r="B129" s="377" t="s">
        <v>151</v>
      </c>
      <c r="C129" s="382">
        <v>99</v>
      </c>
      <c r="D129" s="382">
        <v>99</v>
      </c>
      <c r="E129" s="382">
        <v>0</v>
      </c>
      <c r="F129" s="382">
        <v>660</v>
      </c>
      <c r="G129" s="382">
        <v>396</v>
      </c>
      <c r="H129" s="383">
        <v>264</v>
      </c>
    </row>
    <row r="130" spans="1:8" ht="14.25" customHeight="1">
      <c r="A130" s="349" t="str">
        <f>'[1]msheas'!C333</f>
        <v>10043北京体育大学</v>
      </c>
      <c r="B130" s="350" t="s">
        <v>152</v>
      </c>
      <c r="C130" s="351">
        <v>99</v>
      </c>
      <c r="D130" s="351">
        <v>99</v>
      </c>
      <c r="E130" s="351">
        <v>0</v>
      </c>
      <c r="F130" s="351">
        <v>660</v>
      </c>
      <c r="G130" s="351">
        <v>396</v>
      </c>
      <c r="H130" s="352">
        <v>264</v>
      </c>
    </row>
    <row r="131" spans="2:8" ht="24.75" customHeight="1">
      <c r="B131" s="377" t="s">
        <v>153</v>
      </c>
      <c r="C131" s="382">
        <v>7430</v>
      </c>
      <c r="D131" s="382">
        <v>7390</v>
      </c>
      <c r="E131" s="382">
        <v>40</v>
      </c>
      <c r="F131" s="382">
        <v>11900</v>
      </c>
      <c r="G131" s="382">
        <v>7984</v>
      </c>
      <c r="H131" s="383">
        <v>3916</v>
      </c>
    </row>
    <row r="132" spans="1:8" ht="14.25" customHeight="1">
      <c r="A132" s="349" t="str">
        <f>'[1]msheas'!C334</f>
        <v>10358中国科学技术大学</v>
      </c>
      <c r="B132" s="350" t="s">
        <v>154</v>
      </c>
      <c r="C132" s="351">
        <v>1188</v>
      </c>
      <c r="D132" s="351">
        <v>1168</v>
      </c>
      <c r="E132" s="351">
        <v>20</v>
      </c>
      <c r="F132" s="351">
        <v>3920</v>
      </c>
      <c r="G132" s="351">
        <v>1860</v>
      </c>
      <c r="H132" s="352">
        <v>2060</v>
      </c>
    </row>
    <row r="133" spans="1:8" ht="14.25" customHeight="1">
      <c r="A133" s="349" t="str">
        <f>'[1]msheas'!C577</f>
        <v>14430中国科学院大学</v>
      </c>
      <c r="B133" s="350" t="s">
        <v>155</v>
      </c>
      <c r="C133" s="351">
        <v>6242</v>
      </c>
      <c r="D133" s="351">
        <v>6222</v>
      </c>
      <c r="E133" s="351">
        <v>20</v>
      </c>
      <c r="F133" s="351">
        <v>7980</v>
      </c>
      <c r="G133" s="351">
        <v>6124</v>
      </c>
      <c r="H133" s="352">
        <v>1856</v>
      </c>
    </row>
    <row r="134" spans="2:8" ht="24.75" customHeight="1">
      <c r="B134" s="377" t="s">
        <v>156</v>
      </c>
      <c r="C134" s="382">
        <v>0</v>
      </c>
      <c r="D134" s="382">
        <v>0</v>
      </c>
      <c r="E134" s="382">
        <v>0</v>
      </c>
      <c r="F134" s="382">
        <v>45</v>
      </c>
      <c r="G134" s="382">
        <v>0</v>
      </c>
      <c r="H134" s="383">
        <v>45</v>
      </c>
    </row>
    <row r="135" spans="1:8" ht="14.25" customHeight="1">
      <c r="A135" s="349" t="str">
        <f>'[1]msheas'!C335</f>
        <v>12453中国劳动关系学院</v>
      </c>
      <c r="B135" s="350" t="s">
        <v>157</v>
      </c>
      <c r="C135" s="351">
        <v>0</v>
      </c>
      <c r="D135" s="351">
        <v>0</v>
      </c>
      <c r="E135" s="351">
        <v>0</v>
      </c>
      <c r="F135" s="351">
        <v>45</v>
      </c>
      <c r="G135" s="351">
        <v>0</v>
      </c>
      <c r="H135" s="352">
        <v>45</v>
      </c>
    </row>
    <row r="136" spans="2:8" ht="24.75" customHeight="1">
      <c r="B136" s="377" t="s">
        <v>158</v>
      </c>
      <c r="C136" s="382">
        <v>0</v>
      </c>
      <c r="D136" s="382">
        <v>0</v>
      </c>
      <c r="E136" s="382">
        <v>0</v>
      </c>
      <c r="F136" s="382">
        <v>300</v>
      </c>
      <c r="G136" s="382">
        <v>200</v>
      </c>
      <c r="H136" s="383">
        <v>100</v>
      </c>
    </row>
    <row r="137" spans="1:8" ht="14.25" customHeight="1">
      <c r="A137" s="349" t="str">
        <f>'[1]msheas'!C336</f>
        <v>11625中国青年政治学院</v>
      </c>
      <c r="B137" s="350" t="s">
        <v>159</v>
      </c>
      <c r="C137" s="351">
        <v>0</v>
      </c>
      <c r="D137" s="351">
        <v>0</v>
      </c>
      <c r="E137" s="351">
        <v>0</v>
      </c>
      <c r="F137" s="351">
        <v>300</v>
      </c>
      <c r="G137" s="351">
        <v>200</v>
      </c>
      <c r="H137" s="352">
        <v>100</v>
      </c>
    </row>
    <row r="138" spans="2:8" ht="24.75" customHeight="1">
      <c r="B138" s="377" t="s">
        <v>160</v>
      </c>
      <c r="C138" s="382">
        <v>0</v>
      </c>
      <c r="D138" s="382">
        <v>0</v>
      </c>
      <c r="E138" s="382">
        <v>0</v>
      </c>
      <c r="F138" s="382">
        <v>45</v>
      </c>
      <c r="G138" s="382">
        <v>0</v>
      </c>
      <c r="H138" s="383">
        <v>45</v>
      </c>
    </row>
    <row r="139" spans="1:8" ht="14.25" customHeight="1">
      <c r="A139" s="349" t="str">
        <f>'[1]msheas'!C337</f>
        <v>11149中华女子学院</v>
      </c>
      <c r="B139" s="350" t="s">
        <v>161</v>
      </c>
      <c r="C139" s="351">
        <v>0</v>
      </c>
      <c r="D139" s="351">
        <v>0</v>
      </c>
      <c r="E139" s="351">
        <v>0</v>
      </c>
      <c r="F139" s="351">
        <v>45</v>
      </c>
      <c r="G139" s="351">
        <v>0</v>
      </c>
      <c r="H139" s="352">
        <v>45</v>
      </c>
    </row>
    <row r="140" spans="2:8" ht="24.75" customHeight="1">
      <c r="B140" s="377" t="s">
        <v>162</v>
      </c>
      <c r="C140" s="382">
        <v>63</v>
      </c>
      <c r="D140" s="382">
        <v>63</v>
      </c>
      <c r="E140" s="382">
        <v>0</v>
      </c>
      <c r="F140" s="382">
        <v>1310</v>
      </c>
      <c r="G140" s="382">
        <v>653</v>
      </c>
      <c r="H140" s="383">
        <v>657</v>
      </c>
    </row>
    <row r="141" spans="1:8" ht="14.25" customHeight="1">
      <c r="A141" s="349" t="str">
        <f>'[1]msheas'!C338</f>
        <v>10757塔里木大学</v>
      </c>
      <c r="B141" s="350" t="s">
        <v>163</v>
      </c>
      <c r="C141" s="351">
        <v>0</v>
      </c>
      <c r="D141" s="351">
        <v>0</v>
      </c>
      <c r="E141" s="351">
        <v>0</v>
      </c>
      <c r="F141" s="351">
        <v>135</v>
      </c>
      <c r="G141" s="351">
        <v>65</v>
      </c>
      <c r="H141" s="352">
        <v>70</v>
      </c>
    </row>
    <row r="142" spans="1:8" ht="14.25" customHeight="1">
      <c r="A142" s="349" t="str">
        <f>'[1]msheas'!C339</f>
        <v>10759石河子大学</v>
      </c>
      <c r="B142" s="350" t="s">
        <v>164</v>
      </c>
      <c r="C142" s="351">
        <v>63</v>
      </c>
      <c r="D142" s="351">
        <v>63</v>
      </c>
      <c r="E142" s="351">
        <v>0</v>
      </c>
      <c r="F142" s="351">
        <v>1175</v>
      </c>
      <c r="G142" s="351">
        <v>588</v>
      </c>
      <c r="H142" s="352">
        <v>587</v>
      </c>
    </row>
    <row r="143" spans="2:8" ht="24.75" customHeight="1">
      <c r="B143" s="377" t="s">
        <v>165</v>
      </c>
      <c r="C143" s="382">
        <v>806</v>
      </c>
      <c r="D143" s="382">
        <v>676</v>
      </c>
      <c r="E143" s="382">
        <v>130</v>
      </c>
      <c r="F143" s="382">
        <v>10956</v>
      </c>
      <c r="G143" s="382">
        <v>5445</v>
      </c>
      <c r="H143" s="383">
        <v>5511</v>
      </c>
    </row>
    <row r="144" spans="1:8" ht="14.25" customHeight="1">
      <c r="A144" s="349" t="str">
        <f>'[1]msheas'!C340</f>
        <v>10005北京工业大学</v>
      </c>
      <c r="B144" s="350" t="s">
        <v>166</v>
      </c>
      <c r="C144" s="351">
        <v>261</v>
      </c>
      <c r="D144" s="351">
        <v>261</v>
      </c>
      <c r="E144" s="351">
        <v>0</v>
      </c>
      <c r="F144" s="351">
        <v>2010</v>
      </c>
      <c r="G144" s="351">
        <v>1079</v>
      </c>
      <c r="H144" s="352">
        <v>931</v>
      </c>
    </row>
    <row r="145" spans="1:8" ht="14.25" customHeight="1">
      <c r="A145" s="349" t="str">
        <f>'[1]msheas'!C341</f>
        <v>10009北方工业大学</v>
      </c>
      <c r="B145" s="350" t="s">
        <v>167</v>
      </c>
      <c r="C145" s="351">
        <v>3</v>
      </c>
      <c r="D145" s="351">
        <v>3</v>
      </c>
      <c r="E145" s="351">
        <v>0</v>
      </c>
      <c r="F145" s="351">
        <v>635</v>
      </c>
      <c r="G145" s="351">
        <v>357</v>
      </c>
      <c r="H145" s="352">
        <v>278</v>
      </c>
    </row>
    <row r="146" spans="1:8" ht="14.25" customHeight="1">
      <c r="A146" s="349" t="str">
        <f>'[1]msheas'!C342</f>
        <v>10011北京工商大学</v>
      </c>
      <c r="B146" s="350" t="s">
        <v>168</v>
      </c>
      <c r="C146" s="351">
        <v>4</v>
      </c>
      <c r="D146" s="351">
        <v>4</v>
      </c>
      <c r="E146" s="351">
        <v>0</v>
      </c>
      <c r="F146" s="351">
        <v>865</v>
      </c>
      <c r="G146" s="351">
        <v>417</v>
      </c>
      <c r="H146" s="352">
        <v>448</v>
      </c>
    </row>
    <row r="147" spans="1:8" ht="14.25" customHeight="1">
      <c r="A147" s="349" t="str">
        <f>'[1]msheas'!C343</f>
        <v>10012北京服装学院</v>
      </c>
      <c r="B147" s="350" t="s">
        <v>169</v>
      </c>
      <c r="C147" s="351">
        <v>3</v>
      </c>
      <c r="D147" s="351">
        <v>3</v>
      </c>
      <c r="E147" s="351">
        <v>0</v>
      </c>
      <c r="F147" s="351">
        <v>315</v>
      </c>
      <c r="G147" s="351">
        <v>174</v>
      </c>
      <c r="H147" s="352">
        <v>141</v>
      </c>
    </row>
    <row r="148" spans="1:8" ht="14.25" customHeight="1">
      <c r="A148" s="349" t="str">
        <f>'[1]msheas'!C344</f>
        <v>10015北京印刷学院</v>
      </c>
      <c r="B148" s="350" t="s">
        <v>170</v>
      </c>
      <c r="C148" s="351">
        <v>0</v>
      </c>
      <c r="D148" s="351">
        <v>0</v>
      </c>
      <c r="E148" s="351">
        <v>0</v>
      </c>
      <c r="F148" s="351">
        <v>225</v>
      </c>
      <c r="G148" s="351">
        <v>123</v>
      </c>
      <c r="H148" s="352">
        <v>102</v>
      </c>
    </row>
    <row r="149" spans="1:8" ht="14.25" customHeight="1">
      <c r="A149" s="349" t="str">
        <f>'[1]msheas'!C222</f>
        <v>10016北京建筑大学</v>
      </c>
      <c r="B149" s="350" t="s">
        <v>171</v>
      </c>
      <c r="C149" s="351">
        <v>3</v>
      </c>
      <c r="D149" s="351">
        <v>3</v>
      </c>
      <c r="E149" s="351">
        <v>0</v>
      </c>
      <c r="F149" s="351">
        <v>490</v>
      </c>
      <c r="G149" s="351">
        <v>211</v>
      </c>
      <c r="H149" s="352">
        <v>279</v>
      </c>
    </row>
    <row r="150" spans="1:8" ht="14.25" customHeight="1">
      <c r="A150" s="349" t="str">
        <f>'[1]msheas'!C345</f>
        <v>10017北京石油化工学院</v>
      </c>
      <c r="B150" s="350" t="s">
        <v>172</v>
      </c>
      <c r="C150" s="351">
        <v>0</v>
      </c>
      <c r="D150" s="351">
        <v>0</v>
      </c>
      <c r="E150" s="351">
        <v>0</v>
      </c>
      <c r="F150" s="351">
        <v>75</v>
      </c>
      <c r="G150" s="351">
        <v>0</v>
      </c>
      <c r="H150" s="352">
        <v>75</v>
      </c>
    </row>
    <row r="151" spans="1:8" ht="14.25" customHeight="1">
      <c r="A151" s="349" t="str">
        <f>'[1]msheas'!C346</f>
        <v>10020北京农学院</v>
      </c>
      <c r="B151" s="350" t="s">
        <v>173</v>
      </c>
      <c r="C151" s="351">
        <v>0</v>
      </c>
      <c r="D151" s="351">
        <v>0</v>
      </c>
      <c r="E151" s="351">
        <v>0</v>
      </c>
      <c r="F151" s="351">
        <v>270</v>
      </c>
      <c r="G151" s="351">
        <v>91</v>
      </c>
      <c r="H151" s="352">
        <v>179</v>
      </c>
    </row>
    <row r="152" spans="1:8" ht="14.25" customHeight="1">
      <c r="A152" s="349" t="str">
        <f>'[1]msheas'!C347</f>
        <v>10025首都医科大学</v>
      </c>
      <c r="B152" s="350" t="s">
        <v>174</v>
      </c>
      <c r="C152" s="351">
        <v>261</v>
      </c>
      <c r="D152" s="351">
        <v>131</v>
      </c>
      <c r="E152" s="351">
        <v>130</v>
      </c>
      <c r="F152" s="351">
        <v>938</v>
      </c>
      <c r="G152" s="351">
        <v>340</v>
      </c>
      <c r="H152" s="352">
        <v>598</v>
      </c>
    </row>
    <row r="153" spans="1:8" ht="14.25" customHeight="1">
      <c r="A153" s="349" t="str">
        <f>'[1]msheas'!C348</f>
        <v>10028首都师范大学</v>
      </c>
      <c r="B153" s="350" t="s">
        <v>175</v>
      </c>
      <c r="C153" s="351">
        <v>156</v>
      </c>
      <c r="D153" s="351">
        <v>156</v>
      </c>
      <c r="E153" s="351">
        <v>0</v>
      </c>
      <c r="F153" s="351">
        <v>1890</v>
      </c>
      <c r="G153" s="351">
        <v>1111</v>
      </c>
      <c r="H153" s="352">
        <v>779</v>
      </c>
    </row>
    <row r="154" spans="1:8" ht="14.25" customHeight="1">
      <c r="A154" s="349" t="str">
        <f>'[1]msheas'!C349</f>
        <v>10029首都体育学院</v>
      </c>
      <c r="B154" s="350" t="s">
        <v>176</v>
      </c>
      <c r="C154" s="351">
        <v>3</v>
      </c>
      <c r="D154" s="351">
        <v>3</v>
      </c>
      <c r="E154" s="351">
        <v>0</v>
      </c>
      <c r="F154" s="351">
        <v>220</v>
      </c>
      <c r="G154" s="351">
        <v>109</v>
      </c>
      <c r="H154" s="352">
        <v>111</v>
      </c>
    </row>
    <row r="155" spans="1:8" ht="14.25" customHeight="1">
      <c r="A155" s="349" t="str">
        <f>'[1]msheas'!C350</f>
        <v>10031北京第二外国语学院</v>
      </c>
      <c r="B155" s="350" t="s">
        <v>177</v>
      </c>
      <c r="C155" s="351">
        <v>0</v>
      </c>
      <c r="D155" s="351">
        <v>0</v>
      </c>
      <c r="E155" s="351">
        <v>0</v>
      </c>
      <c r="F155" s="351">
        <v>507</v>
      </c>
      <c r="G155" s="351">
        <v>235</v>
      </c>
      <c r="H155" s="352">
        <v>272</v>
      </c>
    </row>
    <row r="156" spans="1:8" ht="14.25" customHeight="1">
      <c r="A156" s="349" t="str">
        <f>'[1]msheas'!C351</f>
        <v>10037北京物资学院</v>
      </c>
      <c r="B156" s="350" t="s">
        <v>178</v>
      </c>
      <c r="C156" s="351">
        <v>0</v>
      </c>
      <c r="D156" s="351">
        <v>0</v>
      </c>
      <c r="E156" s="351">
        <v>0</v>
      </c>
      <c r="F156" s="351">
        <v>247</v>
      </c>
      <c r="G156" s="351">
        <v>147</v>
      </c>
      <c r="H156" s="352">
        <v>100</v>
      </c>
    </row>
    <row r="157" spans="1:8" ht="14.25" customHeight="1">
      <c r="A157" s="349" t="str">
        <f>'[1]msheas'!C352</f>
        <v>10038首都经济贸易大学</v>
      </c>
      <c r="B157" s="350" t="s">
        <v>179</v>
      </c>
      <c r="C157" s="351">
        <v>70</v>
      </c>
      <c r="D157" s="351">
        <v>70</v>
      </c>
      <c r="E157" s="351">
        <v>0</v>
      </c>
      <c r="F157" s="351">
        <v>1093</v>
      </c>
      <c r="G157" s="351">
        <v>515</v>
      </c>
      <c r="H157" s="352">
        <v>578</v>
      </c>
    </row>
    <row r="158" spans="1:8" ht="14.25" customHeight="1">
      <c r="A158" s="349" t="str">
        <f>'[1]msheas'!C353</f>
        <v>10046中国音乐学院</v>
      </c>
      <c r="B158" s="350" t="s">
        <v>180</v>
      </c>
      <c r="C158" s="351">
        <v>18</v>
      </c>
      <c r="D158" s="351">
        <v>18</v>
      </c>
      <c r="E158" s="351">
        <v>0</v>
      </c>
      <c r="F158" s="351">
        <v>134</v>
      </c>
      <c r="G158" s="351">
        <v>81</v>
      </c>
      <c r="H158" s="352">
        <v>53</v>
      </c>
    </row>
    <row r="159" spans="1:8" ht="14.25" customHeight="1">
      <c r="A159" s="349" t="str">
        <f>'[1]msheas'!C354</f>
        <v>10049中国戏曲学院</v>
      </c>
      <c r="B159" s="350" t="s">
        <v>181</v>
      </c>
      <c r="C159" s="351">
        <v>0</v>
      </c>
      <c r="D159" s="351">
        <v>0</v>
      </c>
      <c r="E159" s="351">
        <v>0</v>
      </c>
      <c r="F159" s="351">
        <v>95</v>
      </c>
      <c r="G159" s="351">
        <v>41</v>
      </c>
      <c r="H159" s="352">
        <v>54</v>
      </c>
    </row>
    <row r="160" spans="1:8" ht="14.25" customHeight="1">
      <c r="A160" s="349" t="str">
        <f>'[1]msheas'!C355</f>
        <v>10050北京电影学院</v>
      </c>
      <c r="B160" s="350" t="s">
        <v>182</v>
      </c>
      <c r="C160" s="351">
        <v>24</v>
      </c>
      <c r="D160" s="351">
        <v>24</v>
      </c>
      <c r="E160" s="351">
        <v>0</v>
      </c>
      <c r="F160" s="351">
        <v>190</v>
      </c>
      <c r="G160" s="351">
        <v>78</v>
      </c>
      <c r="H160" s="352">
        <v>112</v>
      </c>
    </row>
    <row r="161" spans="1:8" ht="14.25" customHeight="1">
      <c r="A161" s="349" t="str">
        <f>'[1]msheas'!C356</f>
        <v>10051北京舞蹈学院</v>
      </c>
      <c r="B161" s="350" t="s">
        <v>183</v>
      </c>
      <c r="C161" s="351">
        <v>0</v>
      </c>
      <c r="D161" s="351">
        <v>0</v>
      </c>
      <c r="E161" s="351">
        <v>0</v>
      </c>
      <c r="F161" s="351">
        <v>64</v>
      </c>
      <c r="G161" s="351">
        <v>27</v>
      </c>
      <c r="H161" s="352">
        <v>37</v>
      </c>
    </row>
    <row r="162" spans="1:8" ht="14.25" customHeight="1">
      <c r="A162" s="349" t="str">
        <f>'[1]msheas'!C357</f>
        <v>11232北京信息科技大学</v>
      </c>
      <c r="B162" s="350" t="s">
        <v>184</v>
      </c>
      <c r="C162" s="351">
        <v>0</v>
      </c>
      <c r="D162" s="351">
        <v>0</v>
      </c>
      <c r="E162" s="351">
        <v>0</v>
      </c>
      <c r="F162" s="351">
        <v>427</v>
      </c>
      <c r="G162" s="351">
        <v>208</v>
      </c>
      <c r="H162" s="352">
        <v>219</v>
      </c>
    </row>
    <row r="163" spans="1:8" ht="14.25" customHeight="1">
      <c r="A163" s="349" t="str">
        <f>'[1]msheas'!C358</f>
        <v>11417北京联合大学</v>
      </c>
      <c r="B163" s="350" t="s">
        <v>185</v>
      </c>
      <c r="C163" s="351">
        <v>0</v>
      </c>
      <c r="D163" s="351">
        <v>0</v>
      </c>
      <c r="E163" s="351">
        <v>0</v>
      </c>
      <c r="F163" s="351">
        <v>136</v>
      </c>
      <c r="G163" s="351">
        <v>101</v>
      </c>
      <c r="H163" s="352">
        <v>35</v>
      </c>
    </row>
    <row r="164" spans="1:8" ht="14.25" customHeight="1">
      <c r="A164" s="349" t="str">
        <f>'[1]msheas'!C574</f>
        <v>11418北京城市学院</v>
      </c>
      <c r="B164" s="350" t="s">
        <v>186</v>
      </c>
      <c r="C164" s="351">
        <v>0</v>
      </c>
      <c r="D164" s="351">
        <v>0</v>
      </c>
      <c r="E164" s="351">
        <v>0</v>
      </c>
      <c r="F164" s="351">
        <v>130</v>
      </c>
      <c r="G164" s="351">
        <v>0</v>
      </c>
      <c r="H164" s="352">
        <v>130</v>
      </c>
    </row>
    <row r="165" spans="2:8" ht="24.75" customHeight="1">
      <c r="B165" s="384" t="s">
        <v>187</v>
      </c>
      <c r="C165" s="385">
        <v>455</v>
      </c>
      <c r="D165" s="385">
        <v>435</v>
      </c>
      <c r="E165" s="385">
        <v>20</v>
      </c>
      <c r="F165" s="385">
        <v>8593</v>
      </c>
      <c r="G165" s="385">
        <v>4425</v>
      </c>
      <c r="H165" s="386">
        <v>4168</v>
      </c>
    </row>
    <row r="166" spans="1:8" ht="14.25" customHeight="1">
      <c r="A166" s="349" t="str">
        <f>'[1]msheas'!C359</f>
        <v>10057天津科技大学</v>
      </c>
      <c r="B166" s="387" t="s">
        <v>188</v>
      </c>
      <c r="C166" s="388">
        <v>51</v>
      </c>
      <c r="D166" s="388">
        <v>51</v>
      </c>
      <c r="E166" s="388">
        <v>0</v>
      </c>
      <c r="F166" s="388">
        <v>1023</v>
      </c>
      <c r="G166" s="388">
        <v>466</v>
      </c>
      <c r="H166" s="389">
        <v>557</v>
      </c>
    </row>
    <row r="167" spans="1:8" ht="14.25" customHeight="1">
      <c r="A167" s="349" t="str">
        <f>'[1]msheas'!C360</f>
        <v>10058天津工业大学</v>
      </c>
      <c r="B167" s="350" t="s">
        <v>189</v>
      </c>
      <c r="C167" s="351">
        <v>50</v>
      </c>
      <c r="D167" s="351">
        <v>50</v>
      </c>
      <c r="E167" s="351">
        <v>0</v>
      </c>
      <c r="F167" s="351">
        <v>1000</v>
      </c>
      <c r="G167" s="351">
        <v>451</v>
      </c>
      <c r="H167" s="352">
        <v>549</v>
      </c>
    </row>
    <row r="168" spans="1:8" ht="14.25" customHeight="1">
      <c r="A168" s="349" t="str">
        <f>'[1]msheas'!C361</f>
        <v>10060天津理工大学</v>
      </c>
      <c r="B168" s="350" t="s">
        <v>190</v>
      </c>
      <c r="C168" s="351">
        <v>12</v>
      </c>
      <c r="D168" s="351">
        <v>12</v>
      </c>
      <c r="E168" s="351">
        <v>0</v>
      </c>
      <c r="F168" s="351">
        <v>667</v>
      </c>
      <c r="G168" s="351">
        <v>353</v>
      </c>
      <c r="H168" s="352">
        <v>314</v>
      </c>
    </row>
    <row r="169" spans="1:8" ht="14.25" customHeight="1">
      <c r="A169" s="349" t="str">
        <f>'[1]msheas'!C223</f>
        <v>10061天津农学院</v>
      </c>
      <c r="B169" s="350" t="s">
        <v>191</v>
      </c>
      <c r="C169" s="351">
        <v>0</v>
      </c>
      <c r="D169" s="351">
        <v>0</v>
      </c>
      <c r="E169" s="351">
        <v>0</v>
      </c>
      <c r="F169" s="351">
        <v>137</v>
      </c>
      <c r="G169" s="351">
        <v>87</v>
      </c>
      <c r="H169" s="352">
        <v>50</v>
      </c>
    </row>
    <row r="170" spans="1:8" ht="14.25" customHeight="1">
      <c r="A170" s="349" t="str">
        <f>'[1]msheas'!C362</f>
        <v>10062天津医科大学</v>
      </c>
      <c r="B170" s="350" t="s">
        <v>192</v>
      </c>
      <c r="C170" s="351">
        <v>141</v>
      </c>
      <c r="D170" s="351">
        <v>121</v>
      </c>
      <c r="E170" s="351">
        <v>20</v>
      </c>
      <c r="F170" s="351">
        <v>1030</v>
      </c>
      <c r="G170" s="351">
        <v>560</v>
      </c>
      <c r="H170" s="352">
        <v>470</v>
      </c>
    </row>
    <row r="171" spans="1:8" ht="14.25" customHeight="1">
      <c r="A171" s="349" t="str">
        <f>'[1]msheas'!C363</f>
        <v>10063天津中医药大学</v>
      </c>
      <c r="B171" s="350" t="s">
        <v>193</v>
      </c>
      <c r="C171" s="351">
        <v>68</v>
      </c>
      <c r="D171" s="351">
        <v>68</v>
      </c>
      <c r="E171" s="351">
        <v>0</v>
      </c>
      <c r="F171" s="351">
        <v>748</v>
      </c>
      <c r="G171" s="351">
        <v>310</v>
      </c>
      <c r="H171" s="352">
        <v>438</v>
      </c>
    </row>
    <row r="172" spans="1:8" ht="14.25" customHeight="1">
      <c r="A172" s="349" t="str">
        <f>'[1]msheas'!C364</f>
        <v>10065天津师范大学</v>
      </c>
      <c r="B172" s="350" t="s">
        <v>194</v>
      </c>
      <c r="C172" s="351">
        <v>70</v>
      </c>
      <c r="D172" s="351">
        <v>70</v>
      </c>
      <c r="E172" s="351">
        <v>0</v>
      </c>
      <c r="F172" s="351">
        <v>1264</v>
      </c>
      <c r="G172" s="351">
        <v>658</v>
      </c>
      <c r="H172" s="352">
        <v>606</v>
      </c>
    </row>
    <row r="173" spans="1:8" ht="14.25" customHeight="1">
      <c r="A173" s="349" t="str">
        <f>'[1]msheas'!C365</f>
        <v>10066天津职业技术师范大学</v>
      </c>
      <c r="B173" s="350" t="s">
        <v>195</v>
      </c>
      <c r="C173" s="351">
        <v>5</v>
      </c>
      <c r="D173" s="351">
        <v>5</v>
      </c>
      <c r="E173" s="351">
        <v>0</v>
      </c>
      <c r="F173" s="351">
        <v>190</v>
      </c>
      <c r="G173" s="351">
        <v>147</v>
      </c>
      <c r="H173" s="352">
        <v>43</v>
      </c>
    </row>
    <row r="174" spans="1:8" ht="14.25" customHeight="1">
      <c r="A174" s="349" t="str">
        <f>'[1]msheas'!C366</f>
        <v>10068天津外国语大学</v>
      </c>
      <c r="B174" s="350" t="s">
        <v>196</v>
      </c>
      <c r="C174" s="351">
        <v>4</v>
      </c>
      <c r="D174" s="351">
        <v>4</v>
      </c>
      <c r="E174" s="351">
        <v>0</v>
      </c>
      <c r="F174" s="351">
        <v>413</v>
      </c>
      <c r="G174" s="351">
        <v>253</v>
      </c>
      <c r="H174" s="352">
        <v>160</v>
      </c>
    </row>
    <row r="175" spans="1:8" ht="14.25" customHeight="1">
      <c r="A175" s="349" t="str">
        <f>'[1]msheas'!C367</f>
        <v>10069天津商业大学</v>
      </c>
      <c r="B175" s="350" t="s">
        <v>197</v>
      </c>
      <c r="C175" s="351">
        <v>0</v>
      </c>
      <c r="D175" s="351">
        <v>0</v>
      </c>
      <c r="E175" s="351">
        <v>0</v>
      </c>
      <c r="F175" s="351">
        <v>457</v>
      </c>
      <c r="G175" s="351">
        <v>269</v>
      </c>
      <c r="H175" s="352">
        <v>188</v>
      </c>
    </row>
    <row r="176" spans="1:8" ht="14.25" customHeight="1">
      <c r="A176" s="349" t="str">
        <f>'[1]msheas'!C368</f>
        <v>10070天津财经大学</v>
      </c>
      <c r="B176" s="350" t="s">
        <v>198</v>
      </c>
      <c r="C176" s="351">
        <v>50</v>
      </c>
      <c r="D176" s="351">
        <v>50</v>
      </c>
      <c r="E176" s="351">
        <v>0</v>
      </c>
      <c r="F176" s="351">
        <v>836</v>
      </c>
      <c r="G176" s="351">
        <v>454</v>
      </c>
      <c r="H176" s="352">
        <v>382</v>
      </c>
    </row>
    <row r="177" spans="1:8" ht="14.25" customHeight="1">
      <c r="A177" s="349" t="str">
        <f>'[1]msheas'!C224</f>
        <v>10071天津体育学院</v>
      </c>
      <c r="B177" s="350" t="s">
        <v>199</v>
      </c>
      <c r="C177" s="351">
        <v>4</v>
      </c>
      <c r="D177" s="351">
        <v>4</v>
      </c>
      <c r="E177" s="351">
        <v>0</v>
      </c>
      <c r="F177" s="351">
        <v>226</v>
      </c>
      <c r="G177" s="351">
        <v>118</v>
      </c>
      <c r="H177" s="352">
        <v>108</v>
      </c>
    </row>
    <row r="178" spans="1:8" ht="14.25" customHeight="1">
      <c r="A178" s="349" t="str">
        <f>'[1]msheas'!C369</f>
        <v>10072天津音乐学院</v>
      </c>
      <c r="B178" s="350" t="s">
        <v>200</v>
      </c>
      <c r="C178" s="351">
        <v>0</v>
      </c>
      <c r="D178" s="351">
        <v>0</v>
      </c>
      <c r="E178" s="351">
        <v>0</v>
      </c>
      <c r="F178" s="351">
        <v>146</v>
      </c>
      <c r="G178" s="351">
        <v>72</v>
      </c>
      <c r="H178" s="352">
        <v>74</v>
      </c>
    </row>
    <row r="179" spans="1:8" ht="14.25" customHeight="1">
      <c r="A179" s="349" t="str">
        <f>'[1]msheas'!C370</f>
        <v>10073天津美术学院</v>
      </c>
      <c r="B179" s="350" t="s">
        <v>201</v>
      </c>
      <c r="C179" s="351">
        <v>0</v>
      </c>
      <c r="D179" s="351">
        <v>0</v>
      </c>
      <c r="E179" s="351">
        <v>0</v>
      </c>
      <c r="F179" s="351">
        <v>148</v>
      </c>
      <c r="G179" s="351">
        <v>96</v>
      </c>
      <c r="H179" s="352">
        <v>52</v>
      </c>
    </row>
    <row r="180" spans="1:8" ht="14.25" customHeight="1">
      <c r="A180" s="349" t="str">
        <f>'[1]msheas'!C371</f>
        <v>10792天津城建大学</v>
      </c>
      <c r="B180" s="350" t="s">
        <v>202</v>
      </c>
      <c r="C180" s="351">
        <v>0</v>
      </c>
      <c r="D180" s="351">
        <v>0</v>
      </c>
      <c r="E180" s="351">
        <v>0</v>
      </c>
      <c r="F180" s="351">
        <v>308</v>
      </c>
      <c r="G180" s="351">
        <v>131</v>
      </c>
      <c r="H180" s="352">
        <v>177</v>
      </c>
    </row>
    <row r="181" spans="2:8" ht="24.75" customHeight="1">
      <c r="B181" s="377" t="s">
        <v>203</v>
      </c>
      <c r="C181" s="382">
        <v>596</v>
      </c>
      <c r="D181" s="382">
        <v>596</v>
      </c>
      <c r="E181" s="382">
        <v>0</v>
      </c>
      <c r="F181" s="382">
        <v>13316</v>
      </c>
      <c r="G181" s="382">
        <v>7572</v>
      </c>
      <c r="H181" s="383">
        <v>5744</v>
      </c>
    </row>
    <row r="182" spans="1:8" ht="14.25" customHeight="1">
      <c r="A182" s="349" t="str">
        <f>'[1]msheas'!C372</f>
        <v>10075河北大学</v>
      </c>
      <c r="B182" s="350" t="s">
        <v>204</v>
      </c>
      <c r="C182" s="351">
        <v>71</v>
      </c>
      <c r="D182" s="351">
        <v>71</v>
      </c>
      <c r="E182" s="351">
        <v>0</v>
      </c>
      <c r="F182" s="351">
        <v>1910</v>
      </c>
      <c r="G182" s="351">
        <v>1305</v>
      </c>
      <c r="H182" s="352">
        <v>605</v>
      </c>
    </row>
    <row r="183" spans="1:8" ht="14.25" customHeight="1">
      <c r="A183" s="349" t="str">
        <f>'[1]msheas'!C373</f>
        <v>10076河北工程大学</v>
      </c>
      <c r="B183" s="350" t="s">
        <v>205</v>
      </c>
      <c r="C183" s="351">
        <v>3</v>
      </c>
      <c r="D183" s="351">
        <v>3</v>
      </c>
      <c r="E183" s="351">
        <v>0</v>
      </c>
      <c r="F183" s="351">
        <v>550</v>
      </c>
      <c r="G183" s="351">
        <v>260</v>
      </c>
      <c r="H183" s="352">
        <v>290</v>
      </c>
    </row>
    <row r="184" spans="1:8" ht="14.25" customHeight="1">
      <c r="A184" s="349" t="str">
        <f>'[1]msheas'!C374</f>
        <v>10077石家庄经济学院</v>
      </c>
      <c r="B184" s="350" t="s">
        <v>206</v>
      </c>
      <c r="C184" s="351">
        <v>0</v>
      </c>
      <c r="D184" s="351">
        <v>0</v>
      </c>
      <c r="E184" s="351">
        <v>0</v>
      </c>
      <c r="F184" s="351">
        <v>270</v>
      </c>
      <c r="G184" s="351">
        <v>143</v>
      </c>
      <c r="H184" s="352">
        <v>127</v>
      </c>
    </row>
    <row r="185" spans="1:8" ht="14.25" customHeight="1">
      <c r="A185" s="349" t="str">
        <f>'[1]msheas'!C375</f>
        <v>10080河北工业大学</v>
      </c>
      <c r="B185" s="350" t="s">
        <v>207</v>
      </c>
      <c r="C185" s="351">
        <v>126</v>
      </c>
      <c r="D185" s="351">
        <v>126</v>
      </c>
      <c r="E185" s="351">
        <v>0</v>
      </c>
      <c r="F185" s="351">
        <v>1830</v>
      </c>
      <c r="G185" s="351">
        <v>1040</v>
      </c>
      <c r="H185" s="352">
        <v>790</v>
      </c>
    </row>
    <row r="186" spans="1:8" ht="14.25" customHeight="1">
      <c r="A186" s="349" t="str">
        <f>'[1]msheas'!C376</f>
        <v>10081河北联合大学</v>
      </c>
      <c r="B186" s="350" t="s">
        <v>208</v>
      </c>
      <c r="C186" s="351">
        <v>14</v>
      </c>
      <c r="D186" s="351">
        <v>14</v>
      </c>
      <c r="E186" s="351">
        <v>0</v>
      </c>
      <c r="F186" s="351">
        <v>908</v>
      </c>
      <c r="G186" s="351">
        <v>413</v>
      </c>
      <c r="H186" s="352">
        <v>495</v>
      </c>
    </row>
    <row r="187" spans="1:8" ht="14.25" customHeight="1">
      <c r="A187" s="349" t="str">
        <f>'[1]msheas'!C377</f>
        <v>10082河北科技大学</v>
      </c>
      <c r="B187" s="350" t="s">
        <v>209</v>
      </c>
      <c r="C187" s="351">
        <v>0</v>
      </c>
      <c r="D187" s="351">
        <v>0</v>
      </c>
      <c r="E187" s="351">
        <v>0</v>
      </c>
      <c r="F187" s="351">
        <v>659</v>
      </c>
      <c r="G187" s="351">
        <v>249</v>
      </c>
      <c r="H187" s="352">
        <v>410</v>
      </c>
    </row>
    <row r="188" spans="1:8" ht="14.25" customHeight="1">
      <c r="A188" s="349" t="str">
        <f>'[1]msheas'!C378</f>
        <v>10084河北建筑工程学院</v>
      </c>
      <c r="B188" s="350" t="s">
        <v>210</v>
      </c>
      <c r="C188" s="351">
        <v>0</v>
      </c>
      <c r="D188" s="351">
        <v>0</v>
      </c>
      <c r="E188" s="351">
        <v>0</v>
      </c>
      <c r="F188" s="351">
        <v>95</v>
      </c>
      <c r="G188" s="351">
        <v>55</v>
      </c>
      <c r="H188" s="352">
        <v>40</v>
      </c>
    </row>
    <row r="189" spans="1:8" ht="14.25" customHeight="1">
      <c r="A189" s="349" t="str">
        <f>'[1]msheas'!C379</f>
        <v>10086河北农业大学</v>
      </c>
      <c r="B189" s="350" t="s">
        <v>211</v>
      </c>
      <c r="C189" s="351">
        <v>55</v>
      </c>
      <c r="D189" s="351">
        <v>55</v>
      </c>
      <c r="E189" s="351">
        <v>0</v>
      </c>
      <c r="F189" s="351">
        <v>803</v>
      </c>
      <c r="G189" s="351">
        <v>447</v>
      </c>
      <c r="H189" s="352">
        <v>356</v>
      </c>
    </row>
    <row r="190" spans="1:8" ht="14.25" customHeight="1">
      <c r="A190" s="349" t="str">
        <f>'[1]msheas'!C380</f>
        <v>10089河北医科大学</v>
      </c>
      <c r="B190" s="350" t="s">
        <v>212</v>
      </c>
      <c r="C190" s="351">
        <v>105</v>
      </c>
      <c r="D190" s="351">
        <v>105</v>
      </c>
      <c r="E190" s="351">
        <v>0</v>
      </c>
      <c r="F190" s="351">
        <v>1010</v>
      </c>
      <c r="G190" s="351">
        <v>554</v>
      </c>
      <c r="H190" s="352">
        <v>456</v>
      </c>
    </row>
    <row r="191" spans="1:8" ht="14.25" customHeight="1">
      <c r="A191" s="349" t="str">
        <f>'[1]msheas'!C381</f>
        <v>10092河北北方学院</v>
      </c>
      <c r="B191" s="350" t="s">
        <v>213</v>
      </c>
      <c r="C191" s="351">
        <v>0</v>
      </c>
      <c r="D191" s="351">
        <v>0</v>
      </c>
      <c r="E191" s="351">
        <v>0</v>
      </c>
      <c r="F191" s="351">
        <v>200</v>
      </c>
      <c r="G191" s="351">
        <v>155</v>
      </c>
      <c r="H191" s="352">
        <v>45</v>
      </c>
    </row>
    <row r="192" spans="1:8" ht="14.25" customHeight="1">
      <c r="A192" s="349" t="str">
        <f>'[1]msheas'!C403</f>
        <v>10093承德医学院</v>
      </c>
      <c r="B192" s="350" t="s">
        <v>214</v>
      </c>
      <c r="C192" s="351">
        <v>0</v>
      </c>
      <c r="D192" s="351">
        <v>0</v>
      </c>
      <c r="E192" s="351">
        <v>0</v>
      </c>
      <c r="F192" s="351">
        <v>215</v>
      </c>
      <c r="G192" s="351">
        <v>170</v>
      </c>
      <c r="H192" s="352">
        <v>45</v>
      </c>
    </row>
    <row r="193" spans="1:8" ht="14.25" customHeight="1">
      <c r="A193" s="349" t="str">
        <f>'[1]msheas'!C404</f>
        <v>10094河北师范大学</v>
      </c>
      <c r="B193" s="350" t="s">
        <v>215</v>
      </c>
      <c r="C193" s="351">
        <v>65</v>
      </c>
      <c r="D193" s="351">
        <v>65</v>
      </c>
      <c r="E193" s="351">
        <v>0</v>
      </c>
      <c r="F193" s="351">
        <v>1470</v>
      </c>
      <c r="G193" s="351">
        <v>905</v>
      </c>
      <c r="H193" s="352">
        <v>565</v>
      </c>
    </row>
    <row r="194" spans="1:8" ht="14.25" customHeight="1">
      <c r="A194" s="349" t="str">
        <f>'[1]msheas'!C405</f>
        <v>10107石家庄铁道大学</v>
      </c>
      <c r="B194" s="350" t="s">
        <v>216</v>
      </c>
      <c r="C194" s="351">
        <v>11</v>
      </c>
      <c r="D194" s="351">
        <v>11</v>
      </c>
      <c r="E194" s="351">
        <v>0</v>
      </c>
      <c r="F194" s="351">
        <v>520</v>
      </c>
      <c r="G194" s="351">
        <v>236</v>
      </c>
      <c r="H194" s="352">
        <v>284</v>
      </c>
    </row>
    <row r="195" spans="1:8" ht="14.25" customHeight="1">
      <c r="A195" s="349" t="str">
        <f>'[1]msheas'!C406</f>
        <v>10216燕山大学</v>
      </c>
      <c r="B195" s="350" t="s">
        <v>217</v>
      </c>
      <c r="C195" s="351">
        <v>146</v>
      </c>
      <c r="D195" s="351">
        <v>146</v>
      </c>
      <c r="E195" s="351">
        <v>0</v>
      </c>
      <c r="F195" s="351">
        <v>2083</v>
      </c>
      <c r="G195" s="351">
        <v>1325</v>
      </c>
      <c r="H195" s="352">
        <v>758</v>
      </c>
    </row>
    <row r="196" spans="1:8" ht="14.25" customHeight="1">
      <c r="A196" s="349" t="str">
        <f>'[1]msheas'!C407</f>
        <v>10798河北科技师范学院</v>
      </c>
      <c r="B196" s="350" t="s">
        <v>218</v>
      </c>
      <c r="C196" s="351">
        <v>0</v>
      </c>
      <c r="D196" s="351">
        <v>0</v>
      </c>
      <c r="E196" s="351">
        <v>0</v>
      </c>
      <c r="F196" s="351">
        <v>100</v>
      </c>
      <c r="G196" s="351">
        <v>50</v>
      </c>
      <c r="H196" s="352">
        <v>50</v>
      </c>
    </row>
    <row r="197" spans="1:8" ht="14.25" customHeight="1">
      <c r="A197" s="349" t="str">
        <f>'[1]msheas'!C408</f>
        <v>11420河北金融学院</v>
      </c>
      <c r="B197" s="350" t="s">
        <v>219</v>
      </c>
      <c r="C197" s="351">
        <v>0</v>
      </c>
      <c r="D197" s="351">
        <v>0</v>
      </c>
      <c r="E197" s="351">
        <v>0</v>
      </c>
      <c r="F197" s="351">
        <v>63</v>
      </c>
      <c r="G197" s="351">
        <v>0</v>
      </c>
      <c r="H197" s="352">
        <v>63</v>
      </c>
    </row>
    <row r="198" spans="1:8" ht="14.25" customHeight="1">
      <c r="A198" s="349" t="str">
        <f>'[1]msheas'!C409</f>
        <v>11629北华航天工业学院</v>
      </c>
      <c r="B198" s="350" t="s">
        <v>220</v>
      </c>
      <c r="C198" s="351">
        <v>0</v>
      </c>
      <c r="D198" s="351">
        <v>0</v>
      </c>
      <c r="E198" s="351">
        <v>0</v>
      </c>
      <c r="F198" s="351">
        <v>40</v>
      </c>
      <c r="G198" s="351">
        <v>0</v>
      </c>
      <c r="H198" s="352">
        <v>40</v>
      </c>
    </row>
    <row r="199" spans="1:8" ht="14.25" customHeight="1">
      <c r="A199" s="349" t="str">
        <f>'[1]msheas'!C410</f>
        <v>11832河北经贸大学</v>
      </c>
      <c r="B199" s="350" t="s">
        <v>221</v>
      </c>
      <c r="C199" s="351">
        <v>0</v>
      </c>
      <c r="D199" s="351">
        <v>0</v>
      </c>
      <c r="E199" s="351">
        <v>0</v>
      </c>
      <c r="F199" s="351">
        <v>540</v>
      </c>
      <c r="G199" s="351">
        <v>265</v>
      </c>
      <c r="H199" s="352">
        <v>275</v>
      </c>
    </row>
    <row r="200" spans="1:8" ht="14.25" customHeight="1">
      <c r="A200" s="349" t="str">
        <f>'[1]msheas'!C575</f>
        <v>12784河北传媒学院</v>
      </c>
      <c r="B200" s="350" t="s">
        <v>222</v>
      </c>
      <c r="C200" s="351">
        <v>0</v>
      </c>
      <c r="D200" s="351">
        <v>0</v>
      </c>
      <c r="E200" s="351">
        <v>0</v>
      </c>
      <c r="F200" s="351">
        <v>50</v>
      </c>
      <c r="G200" s="351">
        <v>0</v>
      </c>
      <c r="H200" s="352">
        <v>50</v>
      </c>
    </row>
    <row r="201" spans="2:8" ht="24.75" customHeight="1">
      <c r="B201" s="377" t="s">
        <v>223</v>
      </c>
      <c r="C201" s="382">
        <v>499</v>
      </c>
      <c r="D201" s="382">
        <v>499</v>
      </c>
      <c r="E201" s="382">
        <v>0</v>
      </c>
      <c r="F201" s="382">
        <v>9452</v>
      </c>
      <c r="G201" s="382">
        <v>5741</v>
      </c>
      <c r="H201" s="383">
        <v>3711</v>
      </c>
    </row>
    <row r="202" spans="1:8" ht="14.25" customHeight="1">
      <c r="A202" s="349" t="str">
        <f>'[1]msheas'!C411</f>
        <v>10108山西大学</v>
      </c>
      <c r="B202" s="350" t="s">
        <v>224</v>
      </c>
      <c r="C202" s="351">
        <v>132</v>
      </c>
      <c r="D202" s="351">
        <v>132</v>
      </c>
      <c r="E202" s="351">
        <v>0</v>
      </c>
      <c r="F202" s="351">
        <v>1660</v>
      </c>
      <c r="G202" s="351">
        <v>1038</v>
      </c>
      <c r="H202" s="352">
        <v>622</v>
      </c>
    </row>
    <row r="203" spans="1:8" ht="14.25" customHeight="1">
      <c r="A203" s="349" t="str">
        <f>'[1]msheas'!C412</f>
        <v>10109太原科技大学</v>
      </c>
      <c r="B203" s="350" t="s">
        <v>225</v>
      </c>
      <c r="C203" s="351">
        <v>21</v>
      </c>
      <c r="D203" s="351">
        <v>21</v>
      </c>
      <c r="E203" s="351">
        <v>0</v>
      </c>
      <c r="F203" s="351">
        <v>498</v>
      </c>
      <c r="G203" s="351">
        <v>347</v>
      </c>
      <c r="H203" s="352">
        <v>151</v>
      </c>
    </row>
    <row r="204" spans="1:8" ht="14.25" customHeight="1">
      <c r="A204" s="349" t="str">
        <f>'[1]msheas'!C413</f>
        <v>10110中北大学</v>
      </c>
      <c r="B204" s="350" t="s">
        <v>226</v>
      </c>
      <c r="C204" s="351">
        <v>67</v>
      </c>
      <c r="D204" s="351">
        <v>67</v>
      </c>
      <c r="E204" s="351">
        <v>0</v>
      </c>
      <c r="F204" s="351">
        <v>1065</v>
      </c>
      <c r="G204" s="351">
        <v>726</v>
      </c>
      <c r="H204" s="352">
        <v>339</v>
      </c>
    </row>
    <row r="205" spans="1:8" ht="14.25" customHeight="1">
      <c r="A205" s="349" t="str">
        <f>'[1]msheas'!C414</f>
        <v>10112太原理工大学</v>
      </c>
      <c r="B205" s="350" t="s">
        <v>227</v>
      </c>
      <c r="C205" s="351">
        <v>131</v>
      </c>
      <c r="D205" s="351">
        <v>131</v>
      </c>
      <c r="E205" s="351">
        <v>0</v>
      </c>
      <c r="F205" s="351">
        <v>1718</v>
      </c>
      <c r="G205" s="351">
        <v>1093</v>
      </c>
      <c r="H205" s="352">
        <v>625</v>
      </c>
    </row>
    <row r="206" spans="1:8" ht="14.25" customHeight="1">
      <c r="A206" s="349" t="str">
        <f>'[1]msheas'!C415</f>
        <v>10113山西农业大学</v>
      </c>
      <c r="B206" s="350" t="s">
        <v>228</v>
      </c>
      <c r="C206" s="351">
        <v>44</v>
      </c>
      <c r="D206" s="351">
        <v>44</v>
      </c>
      <c r="E206" s="351">
        <v>0</v>
      </c>
      <c r="F206" s="351">
        <v>484</v>
      </c>
      <c r="G206" s="351">
        <v>394</v>
      </c>
      <c r="H206" s="352">
        <v>90</v>
      </c>
    </row>
    <row r="207" spans="1:8" ht="14.25" customHeight="1">
      <c r="A207" s="349" t="str">
        <f>'[1]msheas'!C416</f>
        <v>10114山西医科大学</v>
      </c>
      <c r="B207" s="350" t="s">
        <v>229</v>
      </c>
      <c r="C207" s="351">
        <v>54</v>
      </c>
      <c r="D207" s="351">
        <v>54</v>
      </c>
      <c r="E207" s="351">
        <v>0</v>
      </c>
      <c r="F207" s="351">
        <v>1218</v>
      </c>
      <c r="G207" s="351">
        <v>496</v>
      </c>
      <c r="H207" s="352">
        <v>722</v>
      </c>
    </row>
    <row r="208" spans="1:8" ht="14.25" customHeight="1">
      <c r="A208" s="349" t="str">
        <f>'[1]msheas'!C417</f>
        <v>10117长治医学院</v>
      </c>
      <c r="B208" s="350" t="s">
        <v>230</v>
      </c>
      <c r="C208" s="351">
        <v>0</v>
      </c>
      <c r="D208" s="351">
        <v>0</v>
      </c>
      <c r="E208" s="351">
        <v>0</v>
      </c>
      <c r="F208" s="351">
        <v>31</v>
      </c>
      <c r="G208" s="351">
        <v>0</v>
      </c>
      <c r="H208" s="352">
        <v>31</v>
      </c>
    </row>
    <row r="209" spans="1:8" ht="14.25" customHeight="1">
      <c r="A209" s="349" t="str">
        <f>'[1]msheas'!C418</f>
        <v>10118山西师范大学</v>
      </c>
      <c r="B209" s="379" t="s">
        <v>231</v>
      </c>
      <c r="C209" s="380">
        <v>23</v>
      </c>
      <c r="D209" s="380">
        <v>23</v>
      </c>
      <c r="E209" s="380">
        <v>0</v>
      </c>
      <c r="F209" s="380">
        <v>1093</v>
      </c>
      <c r="G209" s="380">
        <v>815</v>
      </c>
      <c r="H209" s="381">
        <v>278</v>
      </c>
    </row>
    <row r="210" spans="1:8" ht="14.25" customHeight="1">
      <c r="A210" s="349" t="str">
        <f>'[1]msheas'!C419</f>
        <v>10119太原师范学院</v>
      </c>
      <c r="B210" s="387" t="s">
        <v>232</v>
      </c>
      <c r="C210" s="388">
        <v>0</v>
      </c>
      <c r="D210" s="388">
        <v>0</v>
      </c>
      <c r="E210" s="388">
        <v>0</v>
      </c>
      <c r="F210" s="388">
        <v>112</v>
      </c>
      <c r="G210" s="388">
        <v>82</v>
      </c>
      <c r="H210" s="389">
        <v>30</v>
      </c>
    </row>
    <row r="211" spans="1:8" ht="14.25" customHeight="1">
      <c r="A211" s="349" t="str">
        <f>'[1]msheas'!C420</f>
        <v>10125山西财经大学</v>
      </c>
      <c r="B211" s="350" t="s">
        <v>233</v>
      </c>
      <c r="C211" s="351">
        <v>27</v>
      </c>
      <c r="D211" s="351">
        <v>27</v>
      </c>
      <c r="E211" s="351">
        <v>0</v>
      </c>
      <c r="F211" s="351">
        <v>1343</v>
      </c>
      <c r="G211" s="351">
        <v>626</v>
      </c>
      <c r="H211" s="352">
        <v>717</v>
      </c>
    </row>
    <row r="212" spans="1:8" ht="14.25" customHeight="1">
      <c r="A212" s="349" t="str">
        <f>'[1]msheas'!C229</f>
        <v>10809山西中医学院</v>
      </c>
      <c r="B212" s="350" t="s">
        <v>234</v>
      </c>
      <c r="C212" s="351">
        <v>0</v>
      </c>
      <c r="D212" s="351">
        <v>0</v>
      </c>
      <c r="E212" s="351">
        <v>0</v>
      </c>
      <c r="F212" s="351">
        <v>230</v>
      </c>
      <c r="G212" s="351">
        <v>124</v>
      </c>
      <c r="H212" s="352">
        <v>106</v>
      </c>
    </row>
    <row r="213" spans="2:8" ht="24.75" customHeight="1">
      <c r="B213" s="377" t="s">
        <v>235</v>
      </c>
      <c r="C213" s="382">
        <v>267</v>
      </c>
      <c r="D213" s="382">
        <v>267</v>
      </c>
      <c r="E213" s="382">
        <v>0</v>
      </c>
      <c r="F213" s="382">
        <v>6084</v>
      </c>
      <c r="G213" s="382">
        <v>3048</v>
      </c>
      <c r="H213" s="383">
        <v>3036</v>
      </c>
    </row>
    <row r="214" spans="1:8" ht="14.25" customHeight="1">
      <c r="A214" s="349" t="str">
        <f>'[1]msheas'!C398</f>
        <v>10126内蒙古大学</v>
      </c>
      <c r="B214" s="350" t="s">
        <v>236</v>
      </c>
      <c r="C214" s="351">
        <v>93</v>
      </c>
      <c r="D214" s="351">
        <v>93</v>
      </c>
      <c r="E214" s="351">
        <v>0</v>
      </c>
      <c r="F214" s="351">
        <v>1595</v>
      </c>
      <c r="G214" s="351">
        <v>788</v>
      </c>
      <c r="H214" s="352">
        <v>807</v>
      </c>
    </row>
    <row r="215" spans="1:8" ht="14.25" customHeight="1">
      <c r="A215" s="349" t="str">
        <f>'[1]msheas'!C399</f>
        <v>10127内蒙古科技大学</v>
      </c>
      <c r="B215" s="350" t="s">
        <v>237</v>
      </c>
      <c r="C215" s="351">
        <v>8</v>
      </c>
      <c r="D215" s="351">
        <v>8</v>
      </c>
      <c r="E215" s="351">
        <v>0</v>
      </c>
      <c r="F215" s="351">
        <v>709</v>
      </c>
      <c r="G215" s="351">
        <v>347</v>
      </c>
      <c r="H215" s="352">
        <v>362</v>
      </c>
    </row>
    <row r="216" spans="1:8" ht="14.25" customHeight="1">
      <c r="A216" s="349" t="str">
        <f>'[1]msheas'!C400</f>
        <v>10128内蒙古工业大学</v>
      </c>
      <c r="B216" s="350" t="s">
        <v>238</v>
      </c>
      <c r="C216" s="351">
        <v>34</v>
      </c>
      <c r="D216" s="351">
        <v>34</v>
      </c>
      <c r="E216" s="351">
        <v>0</v>
      </c>
      <c r="F216" s="351">
        <v>782</v>
      </c>
      <c r="G216" s="351">
        <v>367</v>
      </c>
      <c r="H216" s="352">
        <v>415</v>
      </c>
    </row>
    <row r="217" spans="1:8" ht="14.25" customHeight="1">
      <c r="A217" s="349" t="str">
        <f>'[1]msheas'!C401</f>
        <v>10129内蒙古农业大学</v>
      </c>
      <c r="B217" s="350" t="s">
        <v>239</v>
      </c>
      <c r="C217" s="351">
        <v>114</v>
      </c>
      <c r="D217" s="351">
        <v>114</v>
      </c>
      <c r="E217" s="351">
        <v>0</v>
      </c>
      <c r="F217" s="351">
        <v>822</v>
      </c>
      <c r="G217" s="351">
        <v>497</v>
      </c>
      <c r="H217" s="352">
        <v>325</v>
      </c>
    </row>
    <row r="218" spans="1:8" ht="14.25" customHeight="1">
      <c r="A218" s="349" t="str">
        <f>'[1]msheas'!C402</f>
        <v>10132内蒙古医科大学</v>
      </c>
      <c r="B218" s="350" t="s">
        <v>240</v>
      </c>
      <c r="C218" s="351">
        <v>0</v>
      </c>
      <c r="D218" s="351">
        <v>0</v>
      </c>
      <c r="E218" s="351">
        <v>0</v>
      </c>
      <c r="F218" s="351">
        <v>511</v>
      </c>
      <c r="G218" s="351">
        <v>227</v>
      </c>
      <c r="H218" s="352">
        <v>284</v>
      </c>
    </row>
    <row r="219" spans="1:8" ht="14.25" customHeight="1">
      <c r="A219" s="349" t="str">
        <f>'[1]msheas'!C421</f>
        <v>10135内蒙古师范大学</v>
      </c>
      <c r="B219" s="350" t="s">
        <v>241</v>
      </c>
      <c r="C219" s="351">
        <v>15</v>
      </c>
      <c r="D219" s="351">
        <v>15</v>
      </c>
      <c r="E219" s="351">
        <v>0</v>
      </c>
      <c r="F219" s="351">
        <v>1177</v>
      </c>
      <c r="G219" s="351">
        <v>600</v>
      </c>
      <c r="H219" s="352">
        <v>577</v>
      </c>
    </row>
    <row r="220" spans="1:8" ht="14.25" customHeight="1">
      <c r="A220" s="349" t="str">
        <f>'[1]msheas'!C422</f>
        <v>10136内蒙古民族大学</v>
      </c>
      <c r="B220" s="350" t="s">
        <v>242</v>
      </c>
      <c r="C220" s="351">
        <v>3</v>
      </c>
      <c r="D220" s="351">
        <v>3</v>
      </c>
      <c r="E220" s="351">
        <v>0</v>
      </c>
      <c r="F220" s="351">
        <v>253</v>
      </c>
      <c r="G220" s="351">
        <v>128</v>
      </c>
      <c r="H220" s="352">
        <v>125</v>
      </c>
    </row>
    <row r="221" spans="1:8" ht="14.25" customHeight="1">
      <c r="A221" s="349" t="str">
        <f>'[1]msheas'!C423</f>
        <v>10138赤峰学院</v>
      </c>
      <c r="B221" s="350" t="s">
        <v>243</v>
      </c>
      <c r="C221" s="351">
        <v>0</v>
      </c>
      <c r="D221" s="351">
        <v>0</v>
      </c>
      <c r="E221" s="351">
        <v>0</v>
      </c>
      <c r="F221" s="351">
        <v>22</v>
      </c>
      <c r="G221" s="351">
        <v>0</v>
      </c>
      <c r="H221" s="352">
        <v>22</v>
      </c>
    </row>
    <row r="222" spans="1:8" ht="14.25" customHeight="1">
      <c r="A222" s="349" t="str">
        <f>'[1]msheas'!C424</f>
        <v>10139内蒙古财经大学</v>
      </c>
      <c r="B222" s="350" t="s">
        <v>244</v>
      </c>
      <c r="C222" s="351">
        <v>0</v>
      </c>
      <c r="D222" s="351">
        <v>0</v>
      </c>
      <c r="E222" s="351">
        <v>0</v>
      </c>
      <c r="F222" s="351">
        <v>213</v>
      </c>
      <c r="G222" s="351">
        <v>94</v>
      </c>
      <c r="H222" s="352">
        <v>119</v>
      </c>
    </row>
    <row r="223" spans="2:8" ht="24.75" customHeight="1">
      <c r="B223" s="377" t="s">
        <v>245</v>
      </c>
      <c r="C223" s="382">
        <v>1290</v>
      </c>
      <c r="D223" s="382">
        <v>1272</v>
      </c>
      <c r="E223" s="382">
        <v>18</v>
      </c>
      <c r="F223" s="382">
        <v>21173</v>
      </c>
      <c r="G223" s="382">
        <v>11986</v>
      </c>
      <c r="H223" s="383">
        <v>9187</v>
      </c>
    </row>
    <row r="224" spans="1:8" ht="14.25" customHeight="1">
      <c r="A224" s="349" t="str">
        <f>'[1]msheas'!C425</f>
        <v>10140辽宁大学</v>
      </c>
      <c r="B224" s="350" t="s">
        <v>246</v>
      </c>
      <c r="C224" s="351">
        <v>136</v>
      </c>
      <c r="D224" s="351">
        <v>136</v>
      </c>
      <c r="E224" s="351">
        <v>0</v>
      </c>
      <c r="F224" s="351">
        <v>2160</v>
      </c>
      <c r="G224" s="351">
        <v>1125</v>
      </c>
      <c r="H224" s="352">
        <v>1035</v>
      </c>
    </row>
    <row r="225" spans="1:8" ht="14.25" customHeight="1">
      <c r="A225" s="349" t="str">
        <f>'[1]msheas'!C426</f>
        <v>10142沈阳工业大学</v>
      </c>
      <c r="B225" s="350" t="s">
        <v>247</v>
      </c>
      <c r="C225" s="351">
        <v>57</v>
      </c>
      <c r="D225" s="351">
        <v>57</v>
      </c>
      <c r="E225" s="351">
        <v>0</v>
      </c>
      <c r="F225" s="351">
        <v>965</v>
      </c>
      <c r="G225" s="351">
        <v>545</v>
      </c>
      <c r="H225" s="352">
        <v>420</v>
      </c>
    </row>
    <row r="226" spans="1:8" ht="14.25" customHeight="1">
      <c r="A226" s="349" t="str">
        <f>'[1]msheas'!C427</f>
        <v>10143沈阳航空航天大学</v>
      </c>
      <c r="B226" s="350" t="s">
        <v>248</v>
      </c>
      <c r="C226" s="351">
        <v>0</v>
      </c>
      <c r="D226" s="351">
        <v>0</v>
      </c>
      <c r="E226" s="351">
        <v>0</v>
      </c>
      <c r="F226" s="351">
        <v>465</v>
      </c>
      <c r="G226" s="351">
        <v>300</v>
      </c>
      <c r="H226" s="352">
        <v>165</v>
      </c>
    </row>
    <row r="227" spans="1:8" ht="14.25" customHeight="1">
      <c r="A227" s="349" t="str">
        <f>'[1]msheas'!C428</f>
        <v>10144沈阳理工大学</v>
      </c>
      <c r="B227" s="350" t="s">
        <v>249</v>
      </c>
      <c r="C227" s="351">
        <v>3</v>
      </c>
      <c r="D227" s="351">
        <v>3</v>
      </c>
      <c r="E227" s="351">
        <v>0</v>
      </c>
      <c r="F227" s="351">
        <v>545</v>
      </c>
      <c r="G227" s="351">
        <v>320</v>
      </c>
      <c r="H227" s="352">
        <v>225</v>
      </c>
    </row>
    <row r="228" spans="1:8" ht="14.25" customHeight="1">
      <c r="A228" s="349" t="str">
        <f>'[1]msheas'!C429</f>
        <v>10146辽宁科技大学</v>
      </c>
      <c r="B228" s="350" t="s">
        <v>250</v>
      </c>
      <c r="C228" s="351">
        <v>16</v>
      </c>
      <c r="D228" s="351">
        <v>16</v>
      </c>
      <c r="E228" s="351">
        <v>0</v>
      </c>
      <c r="F228" s="351">
        <v>467</v>
      </c>
      <c r="G228" s="351">
        <v>280</v>
      </c>
      <c r="H228" s="352">
        <v>187</v>
      </c>
    </row>
    <row r="229" spans="1:8" ht="14.25" customHeight="1">
      <c r="A229" s="349" t="str">
        <f>'[1]msheas'!C430</f>
        <v>10147辽宁工程技术大学</v>
      </c>
      <c r="B229" s="350" t="s">
        <v>251</v>
      </c>
      <c r="C229" s="351">
        <v>81</v>
      </c>
      <c r="D229" s="351">
        <v>81</v>
      </c>
      <c r="E229" s="351">
        <v>0</v>
      </c>
      <c r="F229" s="351">
        <v>900</v>
      </c>
      <c r="G229" s="351">
        <v>500</v>
      </c>
      <c r="H229" s="352">
        <v>400</v>
      </c>
    </row>
    <row r="230" spans="1:8" ht="14.25" customHeight="1">
      <c r="A230" s="349" t="str">
        <f>'[1]msheas'!C431</f>
        <v>10148辽宁石油化工大学</v>
      </c>
      <c r="B230" s="350" t="s">
        <v>252</v>
      </c>
      <c r="C230" s="351">
        <v>0</v>
      </c>
      <c r="D230" s="351">
        <v>0</v>
      </c>
      <c r="E230" s="351">
        <v>0</v>
      </c>
      <c r="F230" s="351">
        <v>530</v>
      </c>
      <c r="G230" s="351">
        <v>330</v>
      </c>
      <c r="H230" s="352">
        <v>200</v>
      </c>
    </row>
    <row r="231" spans="1:8" ht="14.25" customHeight="1">
      <c r="A231" s="349" t="str">
        <f>'[1]msheas'!C432</f>
        <v>10149沈阳化工大学</v>
      </c>
      <c r="B231" s="350" t="s">
        <v>253</v>
      </c>
      <c r="C231" s="351">
        <v>0</v>
      </c>
      <c r="D231" s="351">
        <v>0</v>
      </c>
      <c r="E231" s="351">
        <v>0</v>
      </c>
      <c r="F231" s="351">
        <v>330</v>
      </c>
      <c r="G231" s="351">
        <v>230</v>
      </c>
      <c r="H231" s="352">
        <v>100</v>
      </c>
    </row>
    <row r="232" spans="1:8" ht="14.25" customHeight="1">
      <c r="A232" s="349" t="str">
        <f>'[1]msheas'!C433</f>
        <v>10150大连交通大学</v>
      </c>
      <c r="B232" s="350" t="s">
        <v>254</v>
      </c>
      <c r="C232" s="351">
        <v>26</v>
      </c>
      <c r="D232" s="351">
        <v>26</v>
      </c>
      <c r="E232" s="351">
        <v>0</v>
      </c>
      <c r="F232" s="351">
        <v>500</v>
      </c>
      <c r="G232" s="351">
        <v>300</v>
      </c>
      <c r="H232" s="352">
        <v>200</v>
      </c>
    </row>
    <row r="233" spans="1:8" ht="14.25" customHeight="1">
      <c r="A233" s="349" t="str">
        <f>'[1]msheas'!C434</f>
        <v>10152大连工业大学</v>
      </c>
      <c r="B233" s="350" t="s">
        <v>255</v>
      </c>
      <c r="C233" s="351">
        <v>7</v>
      </c>
      <c r="D233" s="351">
        <v>7</v>
      </c>
      <c r="E233" s="351">
        <v>0</v>
      </c>
      <c r="F233" s="351">
        <v>610</v>
      </c>
      <c r="G233" s="351">
        <v>380</v>
      </c>
      <c r="H233" s="352">
        <v>230</v>
      </c>
    </row>
    <row r="234" spans="1:8" ht="14.25" customHeight="1">
      <c r="A234" s="349" t="str">
        <f>'[1]msheas'!C435</f>
        <v>10153沈阳建筑大学</v>
      </c>
      <c r="B234" s="350" t="s">
        <v>256</v>
      </c>
      <c r="C234" s="351">
        <v>11</v>
      </c>
      <c r="D234" s="351">
        <v>11</v>
      </c>
      <c r="E234" s="351">
        <v>0</v>
      </c>
      <c r="F234" s="351">
        <v>730</v>
      </c>
      <c r="G234" s="351">
        <v>424</v>
      </c>
      <c r="H234" s="352">
        <v>306</v>
      </c>
    </row>
    <row r="235" spans="1:8" ht="14.25" customHeight="1">
      <c r="A235" s="349" t="str">
        <f>'[1]msheas'!C436</f>
        <v>10154辽宁工业大学</v>
      </c>
      <c r="B235" s="350" t="s">
        <v>257</v>
      </c>
      <c r="C235" s="351">
        <v>0</v>
      </c>
      <c r="D235" s="351">
        <v>0</v>
      </c>
      <c r="E235" s="351">
        <v>0</v>
      </c>
      <c r="F235" s="351">
        <v>240</v>
      </c>
      <c r="G235" s="351">
        <v>180</v>
      </c>
      <c r="H235" s="352">
        <v>60</v>
      </c>
    </row>
    <row r="236" spans="1:8" ht="14.25" customHeight="1">
      <c r="A236" s="349" t="str">
        <f>'[1]msheas'!C437</f>
        <v>10157沈阳农业大学</v>
      </c>
      <c r="B236" s="350" t="s">
        <v>258</v>
      </c>
      <c r="C236" s="351">
        <v>137</v>
      </c>
      <c r="D236" s="351">
        <v>137</v>
      </c>
      <c r="E236" s="351">
        <v>0</v>
      </c>
      <c r="F236" s="351">
        <v>860</v>
      </c>
      <c r="G236" s="351">
        <v>600</v>
      </c>
      <c r="H236" s="352">
        <v>260</v>
      </c>
    </row>
    <row r="237" spans="1:8" ht="14.25" customHeight="1">
      <c r="A237" s="349" t="str">
        <f>'[1]msheas'!C438</f>
        <v>10158大连海洋大学</v>
      </c>
      <c r="B237" s="350" t="s">
        <v>259</v>
      </c>
      <c r="C237" s="351">
        <v>0</v>
      </c>
      <c r="D237" s="351">
        <v>0</v>
      </c>
      <c r="E237" s="351">
        <v>0</v>
      </c>
      <c r="F237" s="351">
        <v>375</v>
      </c>
      <c r="G237" s="351">
        <v>245</v>
      </c>
      <c r="H237" s="352">
        <v>130</v>
      </c>
    </row>
    <row r="238" spans="1:8" ht="14.25" customHeight="1">
      <c r="A238" s="349" t="str">
        <f>'[1]msheas'!C439</f>
        <v>10159中国医科大学</v>
      </c>
      <c r="B238" s="350" t="s">
        <v>260</v>
      </c>
      <c r="C238" s="351">
        <v>324</v>
      </c>
      <c r="D238" s="351">
        <v>324</v>
      </c>
      <c r="E238" s="351">
        <v>0</v>
      </c>
      <c r="F238" s="351">
        <v>1280</v>
      </c>
      <c r="G238" s="351">
        <v>530</v>
      </c>
      <c r="H238" s="352">
        <v>750</v>
      </c>
    </row>
    <row r="239" spans="1:8" ht="14.25" customHeight="1">
      <c r="A239" s="349" t="str">
        <f>'[1]msheas'!C230</f>
        <v>10160辽宁医学院</v>
      </c>
      <c r="B239" s="350" t="s">
        <v>261</v>
      </c>
      <c r="C239" s="351">
        <v>0</v>
      </c>
      <c r="D239" s="351">
        <v>0</v>
      </c>
      <c r="E239" s="351">
        <v>0</v>
      </c>
      <c r="F239" s="351">
        <v>793</v>
      </c>
      <c r="G239" s="351">
        <v>320</v>
      </c>
      <c r="H239" s="352">
        <v>473</v>
      </c>
    </row>
    <row r="240" spans="1:8" ht="14.25" customHeight="1">
      <c r="A240" s="349" t="str">
        <f>'[1]msheas'!C231</f>
        <v>10161大连医科大学</v>
      </c>
      <c r="B240" s="350" t="s">
        <v>262</v>
      </c>
      <c r="C240" s="351">
        <v>78</v>
      </c>
      <c r="D240" s="351">
        <v>70</v>
      </c>
      <c r="E240" s="351">
        <v>8</v>
      </c>
      <c r="F240" s="351">
        <v>1182</v>
      </c>
      <c r="G240" s="351">
        <v>460</v>
      </c>
      <c r="H240" s="352">
        <v>722</v>
      </c>
    </row>
    <row r="241" spans="1:8" ht="14.25" customHeight="1">
      <c r="A241" s="349" t="str">
        <f>'[1]msheas'!C232</f>
        <v>10162辽宁中医药大学</v>
      </c>
      <c r="B241" s="350" t="s">
        <v>263</v>
      </c>
      <c r="C241" s="351">
        <v>57</v>
      </c>
      <c r="D241" s="351">
        <v>47</v>
      </c>
      <c r="E241" s="351">
        <v>10</v>
      </c>
      <c r="F241" s="351">
        <v>452</v>
      </c>
      <c r="G241" s="351">
        <v>210</v>
      </c>
      <c r="H241" s="352">
        <v>242</v>
      </c>
    </row>
    <row r="242" spans="1:8" ht="14.25" customHeight="1">
      <c r="A242" s="349" t="str">
        <f>'[1]msheas'!C440</f>
        <v>10163沈阳药科大学</v>
      </c>
      <c r="B242" s="350" t="s">
        <v>264</v>
      </c>
      <c r="C242" s="351">
        <v>119</v>
      </c>
      <c r="D242" s="351">
        <v>119</v>
      </c>
      <c r="E242" s="351">
        <v>0</v>
      </c>
      <c r="F242" s="351">
        <v>700</v>
      </c>
      <c r="G242" s="351">
        <v>455</v>
      </c>
      <c r="H242" s="352">
        <v>245</v>
      </c>
    </row>
    <row r="243" spans="1:8" ht="14.25" customHeight="1">
      <c r="A243" s="349" t="str">
        <f>'[1]msheas'!C549</f>
        <v>10164沈阳医学院</v>
      </c>
      <c r="B243" s="350" t="s">
        <v>265</v>
      </c>
      <c r="C243" s="351">
        <v>0</v>
      </c>
      <c r="D243" s="351">
        <v>0</v>
      </c>
      <c r="E243" s="351">
        <v>0</v>
      </c>
      <c r="F243" s="351">
        <v>50</v>
      </c>
      <c r="G243" s="351">
        <v>30</v>
      </c>
      <c r="H243" s="352">
        <v>20</v>
      </c>
    </row>
    <row r="244" spans="1:8" ht="14.25" customHeight="1">
      <c r="A244" s="349" t="str">
        <f>'[1]msheas'!C441</f>
        <v>10165辽宁师范大学</v>
      </c>
      <c r="B244" s="350" t="s">
        <v>266</v>
      </c>
      <c r="C244" s="351">
        <v>64</v>
      </c>
      <c r="D244" s="351">
        <v>64</v>
      </c>
      <c r="E244" s="351">
        <v>0</v>
      </c>
      <c r="F244" s="351">
        <v>1660</v>
      </c>
      <c r="G244" s="351">
        <v>1200</v>
      </c>
      <c r="H244" s="352">
        <v>460</v>
      </c>
    </row>
    <row r="245" spans="1:8" ht="14.25" customHeight="1">
      <c r="A245" s="349" t="str">
        <f>'[1]msheas'!C442</f>
        <v>10166沈阳师范大学</v>
      </c>
      <c r="B245" s="350" t="s">
        <v>267</v>
      </c>
      <c r="C245" s="351">
        <v>0</v>
      </c>
      <c r="D245" s="351">
        <v>0</v>
      </c>
      <c r="E245" s="351">
        <v>0</v>
      </c>
      <c r="F245" s="351">
        <v>1025</v>
      </c>
      <c r="G245" s="351">
        <v>625</v>
      </c>
      <c r="H245" s="352">
        <v>400</v>
      </c>
    </row>
    <row r="246" spans="1:8" ht="14.25" customHeight="1">
      <c r="A246" s="349" t="str">
        <f>'[1]msheas'!C443</f>
        <v>10167渤海大学</v>
      </c>
      <c r="B246" s="350" t="s">
        <v>268</v>
      </c>
      <c r="C246" s="351">
        <v>0</v>
      </c>
      <c r="D246" s="351">
        <v>0</v>
      </c>
      <c r="E246" s="351">
        <v>0</v>
      </c>
      <c r="F246" s="351">
        <v>720</v>
      </c>
      <c r="G246" s="351">
        <v>417</v>
      </c>
      <c r="H246" s="352">
        <v>303</v>
      </c>
    </row>
    <row r="247" spans="1:8" ht="14.25" customHeight="1">
      <c r="A247" s="349" t="str">
        <f>'[1]msheas'!C553</f>
        <v>10169鞍山师范学院</v>
      </c>
      <c r="B247" s="350" t="s">
        <v>269</v>
      </c>
      <c r="C247" s="351">
        <v>0</v>
      </c>
      <c r="D247" s="351">
        <v>0</v>
      </c>
      <c r="E247" s="351">
        <v>0</v>
      </c>
      <c r="F247" s="351">
        <v>45</v>
      </c>
      <c r="G247" s="351">
        <v>0</v>
      </c>
      <c r="H247" s="352">
        <v>45</v>
      </c>
    </row>
    <row r="248" spans="1:8" ht="14.25" customHeight="1">
      <c r="A248" s="349" t="str">
        <f>'[1]msheas'!C444</f>
        <v>10172大连外国语大学</v>
      </c>
      <c r="B248" s="350" t="s">
        <v>270</v>
      </c>
      <c r="C248" s="351">
        <v>3</v>
      </c>
      <c r="D248" s="351">
        <v>3</v>
      </c>
      <c r="E248" s="351">
        <v>0</v>
      </c>
      <c r="F248" s="351">
        <v>357</v>
      </c>
      <c r="G248" s="351">
        <v>200</v>
      </c>
      <c r="H248" s="352">
        <v>157</v>
      </c>
    </row>
    <row r="249" spans="1:8" ht="14.25" customHeight="1">
      <c r="A249" s="349" t="str">
        <f>'[1]msheas'!C445</f>
        <v>10173东北财经大学</v>
      </c>
      <c r="B249" s="350" t="s">
        <v>271</v>
      </c>
      <c r="C249" s="351">
        <v>168</v>
      </c>
      <c r="D249" s="351">
        <v>168</v>
      </c>
      <c r="E249" s="351">
        <v>0</v>
      </c>
      <c r="F249" s="351">
        <v>1920</v>
      </c>
      <c r="G249" s="351">
        <v>1025</v>
      </c>
      <c r="H249" s="352">
        <v>895</v>
      </c>
    </row>
    <row r="250" spans="1:8" ht="14.25" customHeight="1">
      <c r="A250" s="349" t="str">
        <f>'[1]msheas'!C233</f>
        <v>10176沈阳体育学院</v>
      </c>
      <c r="B250" s="350" t="s">
        <v>272</v>
      </c>
      <c r="C250" s="351">
        <v>0</v>
      </c>
      <c r="D250" s="351">
        <v>0</v>
      </c>
      <c r="E250" s="351">
        <v>0</v>
      </c>
      <c r="F250" s="351">
        <v>260</v>
      </c>
      <c r="G250" s="351">
        <v>130</v>
      </c>
      <c r="H250" s="352">
        <v>130</v>
      </c>
    </row>
    <row r="251" spans="1:8" ht="14.25" customHeight="1">
      <c r="A251" s="349" t="str">
        <f>'[1]msheas'!C446</f>
        <v>10177沈阳音乐学院</v>
      </c>
      <c r="B251" s="350" t="s">
        <v>273</v>
      </c>
      <c r="C251" s="351">
        <v>0</v>
      </c>
      <c r="D251" s="351">
        <v>0</v>
      </c>
      <c r="E251" s="351">
        <v>0</v>
      </c>
      <c r="F251" s="351">
        <v>146</v>
      </c>
      <c r="G251" s="351">
        <v>80</v>
      </c>
      <c r="H251" s="352">
        <v>66</v>
      </c>
    </row>
    <row r="252" spans="1:8" ht="14.25" customHeight="1">
      <c r="A252" s="349" t="str">
        <f>'[1]msheas'!C447</f>
        <v>10178鲁迅美术学院</v>
      </c>
      <c r="B252" s="350" t="s">
        <v>274</v>
      </c>
      <c r="C252" s="351">
        <v>0</v>
      </c>
      <c r="D252" s="351">
        <v>0</v>
      </c>
      <c r="E252" s="351">
        <v>0</v>
      </c>
      <c r="F252" s="351">
        <v>186</v>
      </c>
      <c r="G252" s="351">
        <v>115</v>
      </c>
      <c r="H252" s="352">
        <v>71</v>
      </c>
    </row>
    <row r="253" spans="1:8" ht="14.25" customHeight="1">
      <c r="A253" s="349" t="str">
        <f>'[1]msheas'!C554</f>
        <v>11035沈阳大学</v>
      </c>
      <c r="B253" s="379" t="s">
        <v>275</v>
      </c>
      <c r="C253" s="380">
        <v>3</v>
      </c>
      <c r="D253" s="380">
        <v>3</v>
      </c>
      <c r="E253" s="380">
        <v>0</v>
      </c>
      <c r="F253" s="380">
        <v>255</v>
      </c>
      <c r="G253" s="380">
        <v>130</v>
      </c>
      <c r="H253" s="381">
        <v>125</v>
      </c>
    </row>
    <row r="254" spans="1:8" ht="14.25" customHeight="1">
      <c r="A254" s="349" t="str">
        <f>'[1]msheas'!C555</f>
        <v>11258大连大学</v>
      </c>
      <c r="B254" s="387" t="s">
        <v>276</v>
      </c>
      <c r="C254" s="388">
        <v>0</v>
      </c>
      <c r="D254" s="388">
        <v>0</v>
      </c>
      <c r="E254" s="388">
        <v>0</v>
      </c>
      <c r="F254" s="388">
        <v>385</v>
      </c>
      <c r="G254" s="388">
        <v>300</v>
      </c>
      <c r="H254" s="389">
        <v>85</v>
      </c>
    </row>
    <row r="255" spans="1:8" ht="14.25" customHeight="1">
      <c r="A255" s="349" t="str">
        <f>'[1]msheas'!C448</f>
        <v>11632沈阳工程学院</v>
      </c>
      <c r="B255" s="350" t="s">
        <v>277</v>
      </c>
      <c r="C255" s="351">
        <v>0</v>
      </c>
      <c r="D255" s="351">
        <v>0</v>
      </c>
      <c r="E255" s="351">
        <v>0</v>
      </c>
      <c r="F255" s="351">
        <v>80</v>
      </c>
      <c r="G255" s="351">
        <v>0</v>
      </c>
      <c r="H255" s="352">
        <v>80</v>
      </c>
    </row>
    <row r="256" spans="2:8" ht="24.75" customHeight="1">
      <c r="B256" s="377" t="s">
        <v>278</v>
      </c>
      <c r="C256" s="382">
        <v>252</v>
      </c>
      <c r="D256" s="382">
        <v>252</v>
      </c>
      <c r="E256" s="382">
        <v>0</v>
      </c>
      <c r="F256" s="382">
        <v>7904</v>
      </c>
      <c r="G256" s="382">
        <v>4765</v>
      </c>
      <c r="H256" s="383">
        <v>3139</v>
      </c>
    </row>
    <row r="257" spans="1:8" ht="14.25" customHeight="1">
      <c r="A257" s="349" t="str">
        <f>'[1]msheas'!C449</f>
        <v>10184延边大学</v>
      </c>
      <c r="B257" s="350" t="s">
        <v>279</v>
      </c>
      <c r="C257" s="351">
        <v>57</v>
      </c>
      <c r="D257" s="351">
        <v>57</v>
      </c>
      <c r="E257" s="351">
        <v>0</v>
      </c>
      <c r="F257" s="351">
        <v>1229</v>
      </c>
      <c r="G257" s="351">
        <v>748</v>
      </c>
      <c r="H257" s="352">
        <v>481</v>
      </c>
    </row>
    <row r="258" spans="1:8" ht="14.25" customHeight="1">
      <c r="A258" s="349" t="str">
        <f>'[1]msheas'!C450</f>
        <v>10186长春理工大学</v>
      </c>
      <c r="B258" s="350" t="s">
        <v>280</v>
      </c>
      <c r="C258" s="351">
        <v>82</v>
      </c>
      <c r="D258" s="351">
        <v>82</v>
      </c>
      <c r="E258" s="351">
        <v>0</v>
      </c>
      <c r="F258" s="351">
        <v>1158</v>
      </c>
      <c r="G258" s="351">
        <v>973</v>
      </c>
      <c r="H258" s="352">
        <v>185</v>
      </c>
    </row>
    <row r="259" spans="1:8" ht="14.25" customHeight="1">
      <c r="A259" s="349" t="str">
        <f>'[1]msheas'!C451</f>
        <v>10188东北电力大学</v>
      </c>
      <c r="B259" s="350" t="s">
        <v>281</v>
      </c>
      <c r="C259" s="351">
        <v>10</v>
      </c>
      <c r="D259" s="351">
        <v>10</v>
      </c>
      <c r="E259" s="351">
        <v>0</v>
      </c>
      <c r="F259" s="351">
        <v>660</v>
      </c>
      <c r="G259" s="351">
        <v>445</v>
      </c>
      <c r="H259" s="352">
        <v>215</v>
      </c>
    </row>
    <row r="260" spans="1:8" ht="14.25" customHeight="1">
      <c r="A260" s="349" t="str">
        <f>'[1]msheas'!C452</f>
        <v>10190长春工业大学</v>
      </c>
      <c r="B260" s="350" t="s">
        <v>282</v>
      </c>
      <c r="C260" s="351">
        <v>11</v>
      </c>
      <c r="D260" s="351">
        <v>11</v>
      </c>
      <c r="E260" s="351">
        <v>0</v>
      </c>
      <c r="F260" s="351">
        <v>662</v>
      </c>
      <c r="G260" s="351">
        <v>485</v>
      </c>
      <c r="H260" s="352">
        <v>177</v>
      </c>
    </row>
    <row r="261" spans="1:8" ht="14.25" customHeight="1">
      <c r="A261" s="349" t="str">
        <f>'[1]msheas'!C453</f>
        <v>10191吉林建筑大学</v>
      </c>
      <c r="B261" s="350" t="s">
        <v>283</v>
      </c>
      <c r="C261" s="351">
        <v>0</v>
      </c>
      <c r="D261" s="351">
        <v>0</v>
      </c>
      <c r="E261" s="351">
        <v>0</v>
      </c>
      <c r="F261" s="351">
        <v>286</v>
      </c>
      <c r="G261" s="351">
        <v>85</v>
      </c>
      <c r="H261" s="352">
        <v>201</v>
      </c>
    </row>
    <row r="262" spans="1:8" ht="14.25" customHeight="1">
      <c r="A262" s="349" t="str">
        <f>'[1]msheas'!C454</f>
        <v>10192吉林化工学院</v>
      </c>
      <c r="B262" s="350" t="s">
        <v>284</v>
      </c>
      <c r="C262" s="351">
        <v>0</v>
      </c>
      <c r="D262" s="351">
        <v>0</v>
      </c>
      <c r="E262" s="351">
        <v>0</v>
      </c>
      <c r="F262" s="351">
        <v>50</v>
      </c>
      <c r="G262" s="351">
        <v>45</v>
      </c>
      <c r="H262" s="352">
        <v>5</v>
      </c>
    </row>
    <row r="263" spans="1:8" ht="14.25" customHeight="1">
      <c r="A263" s="349" t="str">
        <f>'[1]msheas'!C455</f>
        <v>10193吉林农业大学</v>
      </c>
      <c r="B263" s="350" t="s">
        <v>285</v>
      </c>
      <c r="C263" s="351">
        <v>64</v>
      </c>
      <c r="D263" s="351">
        <v>64</v>
      </c>
      <c r="E263" s="351">
        <v>0</v>
      </c>
      <c r="F263" s="351">
        <v>861</v>
      </c>
      <c r="G263" s="351">
        <v>668</v>
      </c>
      <c r="H263" s="352">
        <v>193</v>
      </c>
    </row>
    <row r="264" spans="1:8" ht="14.25" customHeight="1">
      <c r="A264" s="349" t="str">
        <f>'[1]msheas'!C456</f>
        <v>10199长春中医药大学</v>
      </c>
      <c r="B264" s="350" t="s">
        <v>286</v>
      </c>
      <c r="C264" s="351">
        <v>21</v>
      </c>
      <c r="D264" s="351">
        <v>21</v>
      </c>
      <c r="E264" s="351">
        <v>0</v>
      </c>
      <c r="F264" s="351">
        <v>476</v>
      </c>
      <c r="G264" s="351">
        <v>160</v>
      </c>
      <c r="H264" s="352">
        <v>316</v>
      </c>
    </row>
    <row r="265" spans="1:8" ht="14.25" customHeight="1">
      <c r="A265" s="349" t="str">
        <f>'[1]msheas'!C457</f>
        <v>10201北华大学</v>
      </c>
      <c r="B265" s="350" t="s">
        <v>287</v>
      </c>
      <c r="C265" s="351">
        <v>0</v>
      </c>
      <c r="D265" s="351">
        <v>0</v>
      </c>
      <c r="E265" s="351">
        <v>0</v>
      </c>
      <c r="F265" s="351">
        <v>489</v>
      </c>
      <c r="G265" s="351">
        <v>265</v>
      </c>
      <c r="H265" s="352">
        <v>224</v>
      </c>
    </row>
    <row r="266" spans="1:8" ht="14.25" customHeight="1">
      <c r="A266" s="349" t="str">
        <f>'[1]msheas'!C458</f>
        <v>10203吉林师范大学</v>
      </c>
      <c r="B266" s="350" t="s">
        <v>288</v>
      </c>
      <c r="C266" s="351">
        <v>4</v>
      </c>
      <c r="D266" s="351">
        <v>4</v>
      </c>
      <c r="E266" s="351">
        <v>0</v>
      </c>
      <c r="F266" s="351">
        <v>698</v>
      </c>
      <c r="G266" s="351">
        <v>322</v>
      </c>
      <c r="H266" s="352">
        <v>376</v>
      </c>
    </row>
    <row r="267" spans="1:8" ht="14.25" customHeight="1">
      <c r="A267" s="349" t="str">
        <f>'[1]msheas'!C459</f>
        <v>10205长春师范大学</v>
      </c>
      <c r="B267" s="350" t="s">
        <v>289</v>
      </c>
      <c r="C267" s="351">
        <v>3</v>
      </c>
      <c r="D267" s="351">
        <v>3</v>
      </c>
      <c r="E267" s="351">
        <v>0</v>
      </c>
      <c r="F267" s="351">
        <v>117</v>
      </c>
      <c r="G267" s="351">
        <v>105</v>
      </c>
      <c r="H267" s="352">
        <v>12</v>
      </c>
    </row>
    <row r="268" spans="1:8" ht="14.25" customHeight="1">
      <c r="A268" s="349" t="str">
        <f>'[1]msheas'!C460</f>
        <v>10207吉林财经大学</v>
      </c>
      <c r="B268" s="350" t="s">
        <v>290</v>
      </c>
      <c r="C268" s="351">
        <v>0</v>
      </c>
      <c r="D268" s="351">
        <v>0</v>
      </c>
      <c r="E268" s="351">
        <v>0</v>
      </c>
      <c r="F268" s="351">
        <v>620</v>
      </c>
      <c r="G268" s="351">
        <v>255</v>
      </c>
      <c r="H268" s="352">
        <v>365</v>
      </c>
    </row>
    <row r="269" spans="1:8" ht="14.25" customHeight="1">
      <c r="A269" s="349" t="str">
        <f>'[1]msheas'!C234</f>
        <v>10208吉林体育学院</v>
      </c>
      <c r="B269" s="350" t="s">
        <v>291</v>
      </c>
      <c r="C269" s="351">
        <v>0</v>
      </c>
      <c r="D269" s="351">
        <v>0</v>
      </c>
      <c r="E269" s="351">
        <v>0</v>
      </c>
      <c r="F269" s="351">
        <v>125</v>
      </c>
      <c r="G269" s="351">
        <v>45</v>
      </c>
      <c r="H269" s="352">
        <v>80</v>
      </c>
    </row>
    <row r="270" spans="1:8" ht="14.25" customHeight="1">
      <c r="A270" s="349" t="str">
        <f>'[1]msheas'!C461</f>
        <v>10209吉林艺术学院</v>
      </c>
      <c r="B270" s="350" t="s">
        <v>292</v>
      </c>
      <c r="C270" s="351">
        <v>0</v>
      </c>
      <c r="D270" s="351">
        <v>0</v>
      </c>
      <c r="E270" s="351">
        <v>0</v>
      </c>
      <c r="F270" s="351">
        <v>290</v>
      </c>
      <c r="G270" s="351">
        <v>120</v>
      </c>
      <c r="H270" s="352">
        <v>170</v>
      </c>
    </row>
    <row r="271" spans="1:8" ht="14.25" customHeight="1">
      <c r="A271" s="349" t="str">
        <f>'[1]msheas'!C571</f>
        <v>10964吉林华桥外国语学院</v>
      </c>
      <c r="B271" s="350" t="s">
        <v>293</v>
      </c>
      <c r="C271" s="351">
        <v>0</v>
      </c>
      <c r="D271" s="351">
        <v>0</v>
      </c>
      <c r="E271" s="351">
        <v>0</v>
      </c>
      <c r="F271" s="351">
        <v>70</v>
      </c>
      <c r="G271" s="351">
        <v>0</v>
      </c>
      <c r="H271" s="352">
        <v>70</v>
      </c>
    </row>
    <row r="272" spans="1:8" ht="14.25" customHeight="1">
      <c r="A272" s="349" t="str">
        <f>'[1]msheas'!C462</f>
        <v>11437长春工程学院</v>
      </c>
      <c r="B272" s="350" t="s">
        <v>294</v>
      </c>
      <c r="C272" s="351">
        <v>0</v>
      </c>
      <c r="D272" s="351">
        <v>0</v>
      </c>
      <c r="E272" s="351">
        <v>0</v>
      </c>
      <c r="F272" s="351">
        <v>63</v>
      </c>
      <c r="G272" s="351">
        <v>0</v>
      </c>
      <c r="H272" s="352">
        <v>63</v>
      </c>
    </row>
    <row r="273" spans="1:8" ht="14.25" customHeight="1">
      <c r="A273" s="349" t="str">
        <f>'[1]msheas'!C463</f>
        <v>11726长春大学</v>
      </c>
      <c r="B273" s="350" t="s">
        <v>295</v>
      </c>
      <c r="C273" s="351">
        <v>0</v>
      </c>
      <c r="D273" s="351">
        <v>0</v>
      </c>
      <c r="E273" s="351">
        <v>0</v>
      </c>
      <c r="F273" s="351">
        <v>50</v>
      </c>
      <c r="G273" s="351">
        <v>44</v>
      </c>
      <c r="H273" s="352">
        <v>6</v>
      </c>
    </row>
    <row r="274" spans="2:8" ht="24.75" customHeight="1">
      <c r="B274" s="377" t="s">
        <v>296</v>
      </c>
      <c r="C274" s="382">
        <v>805</v>
      </c>
      <c r="D274" s="382">
        <v>805</v>
      </c>
      <c r="E274" s="382">
        <v>0</v>
      </c>
      <c r="F274" s="382">
        <v>10631</v>
      </c>
      <c r="G274" s="382">
        <v>6325</v>
      </c>
      <c r="H274" s="383">
        <v>4306</v>
      </c>
    </row>
    <row r="275" spans="1:8" ht="14.25" customHeight="1">
      <c r="A275" s="349" t="str">
        <f>'[1]msheas'!C464</f>
        <v>10212黑龙江大学</v>
      </c>
      <c r="B275" s="350" t="s">
        <v>297</v>
      </c>
      <c r="C275" s="351">
        <v>84</v>
      </c>
      <c r="D275" s="351">
        <v>84</v>
      </c>
      <c r="E275" s="351">
        <v>0</v>
      </c>
      <c r="F275" s="351">
        <v>1763</v>
      </c>
      <c r="G275" s="351">
        <v>977</v>
      </c>
      <c r="H275" s="352">
        <v>786</v>
      </c>
    </row>
    <row r="276" spans="1:8" ht="14.25" customHeight="1">
      <c r="A276" s="349" t="str">
        <f>'[1]msheas'!C465</f>
        <v>10214哈尔滨理工大学</v>
      </c>
      <c r="B276" s="350" t="s">
        <v>298</v>
      </c>
      <c r="C276" s="351">
        <v>74</v>
      </c>
      <c r="D276" s="351">
        <v>74</v>
      </c>
      <c r="E276" s="351">
        <v>0</v>
      </c>
      <c r="F276" s="351">
        <v>1038</v>
      </c>
      <c r="G276" s="351">
        <v>620</v>
      </c>
      <c r="H276" s="352">
        <v>418</v>
      </c>
    </row>
    <row r="277" spans="1:8" ht="14.25" customHeight="1">
      <c r="A277" s="349" t="str">
        <f>'[1]msheas'!C466</f>
        <v>10219黑龙江科技大学</v>
      </c>
      <c r="B277" s="350" t="s">
        <v>299</v>
      </c>
      <c r="C277" s="351">
        <v>3</v>
      </c>
      <c r="D277" s="351">
        <v>3</v>
      </c>
      <c r="E277" s="351">
        <v>0</v>
      </c>
      <c r="F277" s="351">
        <v>218</v>
      </c>
      <c r="G277" s="351">
        <v>112</v>
      </c>
      <c r="H277" s="352">
        <v>106</v>
      </c>
    </row>
    <row r="278" spans="1:8" ht="14.25" customHeight="1">
      <c r="A278" s="349" t="str">
        <f>'[1]msheas'!C467</f>
        <v>10220东北石油大学</v>
      </c>
      <c r="B278" s="350" t="s">
        <v>300</v>
      </c>
      <c r="C278" s="351">
        <v>68</v>
      </c>
      <c r="D278" s="351">
        <v>68</v>
      </c>
      <c r="E278" s="351">
        <v>0</v>
      </c>
      <c r="F278" s="351">
        <v>831</v>
      </c>
      <c r="G278" s="351">
        <v>548</v>
      </c>
      <c r="H278" s="352">
        <v>283</v>
      </c>
    </row>
    <row r="279" spans="1:8" ht="14.25" customHeight="1">
      <c r="A279" s="349" t="str">
        <f>'[1]msheas'!C468</f>
        <v>10222佳木斯大学</v>
      </c>
      <c r="B279" s="350" t="s">
        <v>301</v>
      </c>
      <c r="C279" s="351">
        <v>9</v>
      </c>
      <c r="D279" s="351">
        <v>9</v>
      </c>
      <c r="E279" s="351">
        <v>0</v>
      </c>
      <c r="F279" s="351">
        <v>484</v>
      </c>
      <c r="G279" s="351">
        <v>292</v>
      </c>
      <c r="H279" s="352">
        <v>192</v>
      </c>
    </row>
    <row r="280" spans="1:8" ht="14.25" customHeight="1">
      <c r="A280" s="349" t="str">
        <f>'[1]msheas'!C235</f>
        <v>10223黑龙江八一农垦大学</v>
      </c>
      <c r="B280" s="350" t="s">
        <v>302</v>
      </c>
      <c r="C280" s="351">
        <v>17</v>
      </c>
      <c r="D280" s="351">
        <v>17</v>
      </c>
      <c r="E280" s="351">
        <v>0</v>
      </c>
      <c r="F280" s="351">
        <v>322</v>
      </c>
      <c r="G280" s="351">
        <v>180</v>
      </c>
      <c r="H280" s="352">
        <v>142</v>
      </c>
    </row>
    <row r="281" spans="1:8" ht="14.25" customHeight="1">
      <c r="A281" s="349" t="str">
        <f>'[1]msheas'!C469</f>
        <v>10224东北农业大学</v>
      </c>
      <c r="B281" s="350" t="s">
        <v>303</v>
      </c>
      <c r="C281" s="351">
        <v>152</v>
      </c>
      <c r="D281" s="351">
        <v>152</v>
      </c>
      <c r="E281" s="351">
        <v>0</v>
      </c>
      <c r="F281" s="351">
        <v>1168</v>
      </c>
      <c r="G281" s="351">
        <v>850</v>
      </c>
      <c r="H281" s="352">
        <v>318</v>
      </c>
    </row>
    <row r="282" spans="1:8" ht="14.25" customHeight="1">
      <c r="A282" s="349" t="str">
        <f>'[1]msheas'!C470</f>
        <v>10226哈尔滨医科大学</v>
      </c>
      <c r="B282" s="350" t="s">
        <v>304</v>
      </c>
      <c r="C282" s="351">
        <v>232</v>
      </c>
      <c r="D282" s="351">
        <v>232</v>
      </c>
      <c r="E282" s="351">
        <v>0</v>
      </c>
      <c r="F282" s="351">
        <v>1480</v>
      </c>
      <c r="G282" s="351">
        <v>684</v>
      </c>
      <c r="H282" s="352">
        <v>796</v>
      </c>
    </row>
    <row r="283" spans="1:8" ht="14.25" customHeight="1">
      <c r="A283" s="349" t="str">
        <f>'[1]msheas'!C471</f>
        <v>10228黑龙江中医药大学</v>
      </c>
      <c r="B283" s="350" t="s">
        <v>305</v>
      </c>
      <c r="C283" s="351">
        <v>83</v>
      </c>
      <c r="D283" s="351">
        <v>83</v>
      </c>
      <c r="E283" s="351">
        <v>0</v>
      </c>
      <c r="F283" s="351">
        <v>583</v>
      </c>
      <c r="G283" s="351">
        <v>273</v>
      </c>
      <c r="H283" s="352">
        <v>310</v>
      </c>
    </row>
    <row r="284" spans="1:8" ht="14.25" customHeight="1">
      <c r="A284" s="349" t="str">
        <f>'[1]msheas'!C472</f>
        <v>10229牡丹江医学院</v>
      </c>
      <c r="B284" s="350" t="s">
        <v>306</v>
      </c>
      <c r="C284" s="351">
        <v>0</v>
      </c>
      <c r="D284" s="351">
        <v>0</v>
      </c>
      <c r="E284" s="351">
        <v>0</v>
      </c>
      <c r="F284" s="351">
        <v>80</v>
      </c>
      <c r="G284" s="351">
        <v>46</v>
      </c>
      <c r="H284" s="352">
        <v>34</v>
      </c>
    </row>
    <row r="285" spans="1:8" ht="14.25" customHeight="1">
      <c r="A285" s="349" t="str">
        <f>'[1]msheas'!C473</f>
        <v>10231哈尔滨师范大学</v>
      </c>
      <c r="B285" s="350" t="s">
        <v>307</v>
      </c>
      <c r="C285" s="351">
        <v>59</v>
      </c>
      <c r="D285" s="351">
        <v>59</v>
      </c>
      <c r="E285" s="351">
        <v>0</v>
      </c>
      <c r="F285" s="351">
        <v>1281</v>
      </c>
      <c r="G285" s="351">
        <v>820</v>
      </c>
      <c r="H285" s="352">
        <v>461</v>
      </c>
    </row>
    <row r="286" spans="1:8" ht="14.25" customHeight="1">
      <c r="A286" s="349" t="str">
        <f>'[1]msheas'!C474</f>
        <v>10232齐齐哈尔大学</v>
      </c>
      <c r="B286" s="350" t="s">
        <v>308</v>
      </c>
      <c r="C286" s="351">
        <v>0</v>
      </c>
      <c r="D286" s="351">
        <v>0</v>
      </c>
      <c r="E286" s="351">
        <v>0</v>
      </c>
      <c r="F286" s="351">
        <v>368</v>
      </c>
      <c r="G286" s="351">
        <v>270</v>
      </c>
      <c r="H286" s="352">
        <v>98</v>
      </c>
    </row>
    <row r="287" spans="1:8" ht="14.25" customHeight="1">
      <c r="A287" s="349" t="str">
        <f>'[1]msheas'!C475</f>
        <v>10233牡丹江师范学院</v>
      </c>
      <c r="B287" s="350" t="s">
        <v>309</v>
      </c>
      <c r="C287" s="351">
        <v>0</v>
      </c>
      <c r="D287" s="351">
        <v>0</v>
      </c>
      <c r="E287" s="351">
        <v>0</v>
      </c>
      <c r="F287" s="351">
        <v>273</v>
      </c>
      <c r="G287" s="351">
        <v>213</v>
      </c>
      <c r="H287" s="352">
        <v>60</v>
      </c>
    </row>
    <row r="288" spans="1:8" ht="14.25" customHeight="1">
      <c r="A288" s="349" t="str">
        <f>'[1]msheas'!C476</f>
        <v>10240哈尔滨商业大学</v>
      </c>
      <c r="B288" s="350" t="s">
        <v>310</v>
      </c>
      <c r="C288" s="351">
        <v>24</v>
      </c>
      <c r="D288" s="351">
        <v>24</v>
      </c>
      <c r="E288" s="351">
        <v>0</v>
      </c>
      <c r="F288" s="351">
        <v>627</v>
      </c>
      <c r="G288" s="351">
        <v>360</v>
      </c>
      <c r="H288" s="352">
        <v>267</v>
      </c>
    </row>
    <row r="289" spans="1:8" ht="14.25" customHeight="1">
      <c r="A289" s="349" t="str">
        <f>'[1]msheas'!C477</f>
        <v>10242哈尔滨体育学院</v>
      </c>
      <c r="B289" s="350" t="s">
        <v>311</v>
      </c>
      <c r="C289" s="351">
        <v>0</v>
      </c>
      <c r="D289" s="351">
        <v>0</v>
      </c>
      <c r="E289" s="351">
        <v>0</v>
      </c>
      <c r="F289" s="351">
        <v>100</v>
      </c>
      <c r="G289" s="351">
        <v>80</v>
      </c>
      <c r="H289" s="352">
        <v>20</v>
      </c>
    </row>
    <row r="290" spans="1:8" ht="14.25" customHeight="1">
      <c r="A290" s="349" t="str">
        <f>'[1]msheas'!C572</f>
        <v>11446黑龙江东方学院</v>
      </c>
      <c r="B290" s="350" t="s">
        <v>312</v>
      </c>
      <c r="C290" s="351">
        <v>0</v>
      </c>
      <c r="D290" s="351">
        <v>0</v>
      </c>
      <c r="E290" s="351">
        <v>0</v>
      </c>
      <c r="F290" s="351">
        <v>15</v>
      </c>
      <c r="G290" s="351">
        <v>0</v>
      </c>
      <c r="H290" s="352">
        <v>15</v>
      </c>
    </row>
    <row r="291" spans="2:8" ht="24.75" customHeight="1">
      <c r="B291" s="377" t="s">
        <v>313</v>
      </c>
      <c r="C291" s="382">
        <v>990</v>
      </c>
      <c r="D291" s="382">
        <v>963</v>
      </c>
      <c r="E291" s="382">
        <v>27</v>
      </c>
      <c r="F291" s="382">
        <v>12794</v>
      </c>
      <c r="G291" s="382">
        <v>7282</v>
      </c>
      <c r="H291" s="383">
        <v>5512</v>
      </c>
    </row>
    <row r="292" spans="1:8" ht="14.25" customHeight="1">
      <c r="A292" s="349" t="str">
        <f>'[1]msheas'!C478</f>
        <v>10252上海理工大学</v>
      </c>
      <c r="B292" s="350" t="s">
        <v>314</v>
      </c>
      <c r="C292" s="351">
        <v>85</v>
      </c>
      <c r="D292" s="351">
        <v>85</v>
      </c>
      <c r="E292" s="351">
        <v>0</v>
      </c>
      <c r="F292" s="351">
        <v>1831</v>
      </c>
      <c r="G292" s="351">
        <v>1033</v>
      </c>
      <c r="H292" s="352">
        <v>798</v>
      </c>
    </row>
    <row r="293" spans="1:8" ht="14.25" customHeight="1">
      <c r="A293" s="349" t="str">
        <f>'[1]msheas'!C479</f>
        <v>10254上海海事大学</v>
      </c>
      <c r="B293" s="350" t="s">
        <v>315</v>
      </c>
      <c r="C293" s="351">
        <v>53</v>
      </c>
      <c r="D293" s="351">
        <v>53</v>
      </c>
      <c r="E293" s="351">
        <v>0</v>
      </c>
      <c r="F293" s="351">
        <v>1408</v>
      </c>
      <c r="G293" s="351">
        <v>880</v>
      </c>
      <c r="H293" s="352">
        <v>528</v>
      </c>
    </row>
    <row r="294" spans="1:8" ht="14.25" customHeight="1">
      <c r="A294" s="349" t="str">
        <f>'[1]msheas'!C480</f>
        <v>10256上海电力学院</v>
      </c>
      <c r="B294" s="350" t="s">
        <v>316</v>
      </c>
      <c r="C294" s="351">
        <v>0</v>
      </c>
      <c r="D294" s="351">
        <v>0</v>
      </c>
      <c r="E294" s="351">
        <v>0</v>
      </c>
      <c r="F294" s="351">
        <v>191</v>
      </c>
      <c r="G294" s="351">
        <v>191</v>
      </c>
      <c r="H294" s="352">
        <v>0</v>
      </c>
    </row>
    <row r="295" spans="1:8" ht="14.25" customHeight="1">
      <c r="A295" s="349" t="str">
        <f>'[1]msheas'!C481</f>
        <v>10259上海应用技术学院</v>
      </c>
      <c r="B295" s="350" t="s">
        <v>317</v>
      </c>
      <c r="C295" s="351">
        <v>0</v>
      </c>
      <c r="D295" s="351">
        <v>0</v>
      </c>
      <c r="E295" s="351">
        <v>0</v>
      </c>
      <c r="F295" s="351">
        <v>302</v>
      </c>
      <c r="G295" s="351">
        <v>200</v>
      </c>
      <c r="H295" s="352">
        <v>102</v>
      </c>
    </row>
    <row r="296" spans="1:8" ht="14.25" customHeight="1">
      <c r="A296" s="349" t="str">
        <f>'[1]msheas'!C482</f>
        <v>10264上海海洋大学</v>
      </c>
      <c r="B296" s="350" t="s">
        <v>318</v>
      </c>
      <c r="C296" s="351">
        <v>40</v>
      </c>
      <c r="D296" s="351">
        <v>40</v>
      </c>
      <c r="E296" s="351">
        <v>0</v>
      </c>
      <c r="F296" s="351">
        <v>752</v>
      </c>
      <c r="G296" s="351">
        <v>500</v>
      </c>
      <c r="H296" s="352">
        <v>252</v>
      </c>
    </row>
    <row r="297" spans="1:8" ht="14.25" customHeight="1">
      <c r="A297" s="349" t="str">
        <f>'[1]msheas'!C483</f>
        <v>10268上海中医药大学</v>
      </c>
      <c r="B297" s="379" t="s">
        <v>319</v>
      </c>
      <c r="C297" s="380">
        <v>147</v>
      </c>
      <c r="D297" s="380">
        <v>120</v>
      </c>
      <c r="E297" s="380">
        <v>27</v>
      </c>
      <c r="F297" s="380">
        <v>692</v>
      </c>
      <c r="G297" s="380">
        <v>209</v>
      </c>
      <c r="H297" s="381">
        <v>483</v>
      </c>
    </row>
    <row r="298" spans="1:8" ht="14.25" customHeight="1">
      <c r="A298" s="349" t="str">
        <f>'[1]msheas'!C484</f>
        <v>10270上海师范大学</v>
      </c>
      <c r="B298" s="387" t="s">
        <v>320</v>
      </c>
      <c r="C298" s="388">
        <v>128</v>
      </c>
      <c r="D298" s="388">
        <v>128</v>
      </c>
      <c r="E298" s="388">
        <v>0</v>
      </c>
      <c r="F298" s="388">
        <v>1949</v>
      </c>
      <c r="G298" s="388">
        <v>1183</v>
      </c>
      <c r="H298" s="389">
        <v>766</v>
      </c>
    </row>
    <row r="299" spans="1:8" ht="14.25" customHeight="1">
      <c r="A299" s="349" t="str">
        <f>'[1]msheas'!C485</f>
        <v>10273上海对外经贸大学</v>
      </c>
      <c r="B299" s="350" t="s">
        <v>321</v>
      </c>
      <c r="C299" s="351">
        <v>0</v>
      </c>
      <c r="D299" s="351">
        <v>0</v>
      </c>
      <c r="E299" s="351">
        <v>0</v>
      </c>
      <c r="F299" s="351">
        <v>505</v>
      </c>
      <c r="G299" s="351">
        <v>255</v>
      </c>
      <c r="H299" s="352">
        <v>250</v>
      </c>
    </row>
    <row r="300" spans="1:8" ht="14.25" customHeight="1">
      <c r="A300" s="349" t="str">
        <f>'[1]msheas'!C486</f>
        <v>10276华东政法大学</v>
      </c>
      <c r="B300" s="350" t="s">
        <v>322</v>
      </c>
      <c r="C300" s="351">
        <v>76</v>
      </c>
      <c r="D300" s="351">
        <v>76</v>
      </c>
      <c r="E300" s="351">
        <v>0</v>
      </c>
      <c r="F300" s="351">
        <v>1266</v>
      </c>
      <c r="G300" s="351">
        <v>640</v>
      </c>
      <c r="H300" s="352">
        <v>626</v>
      </c>
    </row>
    <row r="301" spans="1:8" ht="14.25" customHeight="1">
      <c r="A301" s="349" t="str">
        <f>'[1]msheas'!C487</f>
        <v>10277上海体育学院</v>
      </c>
      <c r="B301" s="350" t="s">
        <v>323</v>
      </c>
      <c r="C301" s="351">
        <v>64</v>
      </c>
      <c r="D301" s="351">
        <v>64</v>
      </c>
      <c r="E301" s="351">
        <v>0</v>
      </c>
      <c r="F301" s="351">
        <v>300</v>
      </c>
      <c r="G301" s="351">
        <v>170</v>
      </c>
      <c r="H301" s="352">
        <v>130</v>
      </c>
    </row>
    <row r="302" spans="1:8" ht="14.25" customHeight="1">
      <c r="A302" s="349" t="str">
        <f>'[1]msheas'!C488</f>
        <v>10278上海音乐学院</v>
      </c>
      <c r="B302" s="350" t="s">
        <v>324</v>
      </c>
      <c r="C302" s="351">
        <v>25</v>
      </c>
      <c r="D302" s="351">
        <v>25</v>
      </c>
      <c r="E302" s="351">
        <v>0</v>
      </c>
      <c r="F302" s="351">
        <v>152</v>
      </c>
      <c r="G302" s="351">
        <v>45</v>
      </c>
      <c r="H302" s="352">
        <v>107</v>
      </c>
    </row>
    <row r="303" spans="1:8" ht="14.25" customHeight="1">
      <c r="A303" s="349" t="str">
        <f>'[1]msheas'!C489</f>
        <v>10279上海戏剧学院</v>
      </c>
      <c r="B303" s="350" t="s">
        <v>325</v>
      </c>
      <c r="C303" s="351">
        <v>16</v>
      </c>
      <c r="D303" s="351">
        <v>16</v>
      </c>
      <c r="E303" s="351">
        <v>0</v>
      </c>
      <c r="F303" s="351">
        <v>84</v>
      </c>
      <c r="G303" s="351">
        <v>35</v>
      </c>
      <c r="H303" s="352">
        <v>49</v>
      </c>
    </row>
    <row r="304" spans="1:8" ht="14.25" customHeight="1">
      <c r="A304" s="349" t="str">
        <f>'[1]msheas'!C490</f>
        <v>10280上海大学</v>
      </c>
      <c r="B304" s="350" t="s">
        <v>326</v>
      </c>
      <c r="C304" s="351">
        <v>356</v>
      </c>
      <c r="D304" s="351">
        <v>356</v>
      </c>
      <c r="E304" s="351">
        <v>0</v>
      </c>
      <c r="F304" s="351">
        <v>3035</v>
      </c>
      <c r="G304" s="351">
        <v>1695</v>
      </c>
      <c r="H304" s="352">
        <v>1340</v>
      </c>
    </row>
    <row r="305" spans="1:8" ht="14.25" customHeight="1">
      <c r="A305" s="349" t="str">
        <f>'[1]msheas'!C491</f>
        <v>10856上海工程技术大学</v>
      </c>
      <c r="B305" s="350" t="s">
        <v>327</v>
      </c>
      <c r="C305" s="351">
        <v>0</v>
      </c>
      <c r="D305" s="351">
        <v>0</v>
      </c>
      <c r="E305" s="351">
        <v>0</v>
      </c>
      <c r="F305" s="351">
        <v>179</v>
      </c>
      <c r="G305" s="351">
        <v>179</v>
      </c>
      <c r="H305" s="352">
        <v>0</v>
      </c>
    </row>
    <row r="306" spans="1:8" ht="14.25" customHeight="1">
      <c r="A306" s="349" t="str">
        <f>'[1]msheas'!C492</f>
        <v>11047上海立信会计学院</v>
      </c>
      <c r="B306" s="350" t="s">
        <v>328</v>
      </c>
      <c r="C306" s="351">
        <v>0</v>
      </c>
      <c r="D306" s="351">
        <v>0</v>
      </c>
      <c r="E306" s="351">
        <v>0</v>
      </c>
      <c r="F306" s="351">
        <v>27</v>
      </c>
      <c r="G306" s="351">
        <v>0</v>
      </c>
      <c r="H306" s="352">
        <v>27</v>
      </c>
    </row>
    <row r="307" spans="1:8" ht="14.25" customHeight="1">
      <c r="A307" s="349" t="str">
        <f>'[1]msheas'!C573</f>
        <v>11458上海电机学院</v>
      </c>
      <c r="B307" s="350" t="s">
        <v>329</v>
      </c>
      <c r="C307" s="351">
        <v>0</v>
      </c>
      <c r="D307" s="351">
        <v>0</v>
      </c>
      <c r="E307" s="351">
        <v>0</v>
      </c>
      <c r="F307" s="351">
        <v>27</v>
      </c>
      <c r="G307" s="351">
        <v>0</v>
      </c>
      <c r="H307" s="352">
        <v>27</v>
      </c>
    </row>
    <row r="308" spans="1:8" ht="14.25" customHeight="1">
      <c r="A308" s="349" t="str">
        <f>'[1]msheas'!C236</f>
        <v>11835上海政法学院</v>
      </c>
      <c r="B308" s="350" t="s">
        <v>330</v>
      </c>
      <c r="C308" s="351">
        <v>0</v>
      </c>
      <c r="D308" s="351">
        <v>0</v>
      </c>
      <c r="E308" s="351">
        <v>0</v>
      </c>
      <c r="F308" s="351">
        <v>67</v>
      </c>
      <c r="G308" s="351">
        <v>67</v>
      </c>
      <c r="H308" s="352">
        <v>0</v>
      </c>
    </row>
    <row r="309" spans="1:8" ht="14.25" customHeight="1">
      <c r="A309" s="349" t="str">
        <f>'[1]msheas'!C493</f>
        <v>12044上海第二工业大学</v>
      </c>
      <c r="B309" s="350" t="s">
        <v>331</v>
      </c>
      <c r="C309" s="351">
        <v>0</v>
      </c>
      <c r="D309" s="351">
        <v>0</v>
      </c>
      <c r="E309" s="351">
        <v>0</v>
      </c>
      <c r="F309" s="351">
        <v>27</v>
      </c>
      <c r="G309" s="351">
        <v>0</v>
      </c>
      <c r="H309" s="352">
        <v>27</v>
      </c>
    </row>
    <row r="310" spans="2:8" ht="24.75" customHeight="1">
      <c r="B310" s="377" t="s">
        <v>332</v>
      </c>
      <c r="C310" s="382">
        <v>1577</v>
      </c>
      <c r="D310" s="382">
        <v>1577</v>
      </c>
      <c r="E310" s="382">
        <v>0</v>
      </c>
      <c r="F310" s="382">
        <v>22107</v>
      </c>
      <c r="G310" s="382">
        <v>12216</v>
      </c>
      <c r="H310" s="383">
        <v>9891</v>
      </c>
    </row>
    <row r="311" spans="1:8" ht="14.25" customHeight="1">
      <c r="A311" s="349" t="str">
        <f>'[1]msheas'!C494</f>
        <v>10285苏州大学</v>
      </c>
      <c r="B311" s="350" t="s">
        <v>333</v>
      </c>
      <c r="C311" s="351">
        <v>349</v>
      </c>
      <c r="D311" s="351">
        <v>349</v>
      </c>
      <c r="E311" s="351">
        <v>0</v>
      </c>
      <c r="F311" s="351">
        <v>3305</v>
      </c>
      <c r="G311" s="351">
        <v>1770</v>
      </c>
      <c r="H311" s="352">
        <v>1535</v>
      </c>
    </row>
    <row r="312" spans="1:8" ht="14.25" customHeight="1">
      <c r="A312" s="349" t="str">
        <f>'[1]msheas'!C495</f>
        <v>10289江苏科技大学</v>
      </c>
      <c r="B312" s="350" t="s">
        <v>334</v>
      </c>
      <c r="C312" s="351">
        <v>11</v>
      </c>
      <c r="D312" s="351">
        <v>11</v>
      </c>
      <c r="E312" s="351">
        <v>0</v>
      </c>
      <c r="F312" s="351">
        <v>790</v>
      </c>
      <c r="G312" s="351">
        <v>410</v>
      </c>
      <c r="H312" s="352">
        <v>380</v>
      </c>
    </row>
    <row r="313" spans="1:8" ht="14.25" customHeight="1">
      <c r="A313" s="349" t="str">
        <f>'[1]msheas'!C496</f>
        <v>10291南京工业大学</v>
      </c>
      <c r="B313" s="350" t="s">
        <v>335</v>
      </c>
      <c r="C313" s="351">
        <v>138</v>
      </c>
      <c r="D313" s="351">
        <v>138</v>
      </c>
      <c r="E313" s="351">
        <v>0</v>
      </c>
      <c r="F313" s="351">
        <v>1695</v>
      </c>
      <c r="G313" s="351">
        <v>880</v>
      </c>
      <c r="H313" s="352">
        <v>815</v>
      </c>
    </row>
    <row r="314" spans="1:8" ht="14.25" customHeight="1">
      <c r="A314" s="349" t="str">
        <f>'[1]msheas'!C497</f>
        <v>10292常州大学</v>
      </c>
      <c r="B314" s="350" t="s">
        <v>336</v>
      </c>
      <c r="C314" s="351">
        <v>3</v>
      </c>
      <c r="D314" s="351">
        <v>3</v>
      </c>
      <c r="E314" s="351">
        <v>0</v>
      </c>
      <c r="F314" s="351">
        <v>620</v>
      </c>
      <c r="G314" s="351">
        <v>360</v>
      </c>
      <c r="H314" s="352">
        <v>260</v>
      </c>
    </row>
    <row r="315" spans="1:8" ht="14.25" customHeight="1">
      <c r="A315" s="349" t="str">
        <f>'[1]msheas'!C498</f>
        <v>10293南京邮电大学</v>
      </c>
      <c r="B315" s="350" t="s">
        <v>337</v>
      </c>
      <c r="C315" s="351">
        <v>58</v>
      </c>
      <c r="D315" s="351">
        <v>58</v>
      </c>
      <c r="E315" s="351">
        <v>0</v>
      </c>
      <c r="F315" s="351">
        <v>1270</v>
      </c>
      <c r="G315" s="351">
        <v>626</v>
      </c>
      <c r="H315" s="352">
        <v>644</v>
      </c>
    </row>
    <row r="316" spans="1:8" ht="14.25" customHeight="1">
      <c r="A316" s="349" t="str">
        <f>'[1]msheas'!C499</f>
        <v>10298南京林业大学</v>
      </c>
      <c r="B316" s="350" t="s">
        <v>338</v>
      </c>
      <c r="C316" s="351">
        <v>130</v>
      </c>
      <c r="D316" s="351">
        <v>130</v>
      </c>
      <c r="E316" s="351">
        <v>0</v>
      </c>
      <c r="F316" s="351">
        <v>1115</v>
      </c>
      <c r="G316" s="351">
        <v>580</v>
      </c>
      <c r="H316" s="352">
        <v>535</v>
      </c>
    </row>
    <row r="317" spans="1:8" ht="14.25" customHeight="1">
      <c r="A317" s="349" t="str">
        <f>'[1]msheas'!C500</f>
        <v>10299江苏大学</v>
      </c>
      <c r="B317" s="350" t="s">
        <v>339</v>
      </c>
      <c r="C317" s="351">
        <v>158</v>
      </c>
      <c r="D317" s="351">
        <v>158</v>
      </c>
      <c r="E317" s="351">
        <v>0</v>
      </c>
      <c r="F317" s="351">
        <v>2040</v>
      </c>
      <c r="G317" s="351">
        <v>1100</v>
      </c>
      <c r="H317" s="352">
        <v>940</v>
      </c>
    </row>
    <row r="318" spans="1:8" ht="14.25" customHeight="1">
      <c r="A318" s="349" t="str">
        <f>'[1]msheas'!C501</f>
        <v>10300南京信息工程大学</v>
      </c>
      <c r="B318" s="350" t="s">
        <v>340</v>
      </c>
      <c r="C318" s="351">
        <v>80</v>
      </c>
      <c r="D318" s="351">
        <v>80</v>
      </c>
      <c r="E318" s="351">
        <v>0</v>
      </c>
      <c r="F318" s="351">
        <v>830</v>
      </c>
      <c r="G318" s="351">
        <v>590</v>
      </c>
      <c r="H318" s="352">
        <v>240</v>
      </c>
    </row>
    <row r="319" spans="1:8" ht="14.25" customHeight="1">
      <c r="A319" s="349" t="str">
        <f>'[1]msheas'!C502</f>
        <v>10304南通大学</v>
      </c>
      <c r="B319" s="350" t="s">
        <v>341</v>
      </c>
      <c r="C319" s="351">
        <v>12</v>
      </c>
      <c r="D319" s="351">
        <v>12</v>
      </c>
      <c r="E319" s="351">
        <v>0</v>
      </c>
      <c r="F319" s="351">
        <v>725</v>
      </c>
      <c r="G319" s="351">
        <v>510</v>
      </c>
      <c r="H319" s="352">
        <v>215</v>
      </c>
    </row>
    <row r="320" spans="1:8" ht="14.25" customHeight="1">
      <c r="A320" s="349" t="str">
        <f>'[1]msheas'!C503</f>
        <v>10312南京医科大学</v>
      </c>
      <c r="B320" s="350" t="s">
        <v>342</v>
      </c>
      <c r="C320" s="351">
        <v>134</v>
      </c>
      <c r="D320" s="351">
        <v>134</v>
      </c>
      <c r="E320" s="351">
        <v>0</v>
      </c>
      <c r="F320" s="351">
        <v>935</v>
      </c>
      <c r="G320" s="351">
        <v>540</v>
      </c>
      <c r="H320" s="352">
        <v>395</v>
      </c>
    </row>
    <row r="321" spans="1:8" ht="14.25" customHeight="1">
      <c r="A321" s="349" t="str">
        <f>'[1]msheas'!C504</f>
        <v>10313徐州医学院</v>
      </c>
      <c r="B321" s="350" t="s">
        <v>343</v>
      </c>
      <c r="C321" s="351">
        <v>8</v>
      </c>
      <c r="D321" s="351">
        <v>8</v>
      </c>
      <c r="E321" s="351">
        <v>0</v>
      </c>
      <c r="F321" s="351">
        <v>555</v>
      </c>
      <c r="G321" s="351">
        <v>300</v>
      </c>
      <c r="H321" s="352">
        <v>255</v>
      </c>
    </row>
    <row r="322" spans="1:8" ht="14.25" customHeight="1">
      <c r="A322" s="349" t="str">
        <f>'[1]msheas'!C505</f>
        <v>10315南京中医药大学</v>
      </c>
      <c r="B322" s="350" t="s">
        <v>344</v>
      </c>
      <c r="C322" s="351">
        <v>94</v>
      </c>
      <c r="D322" s="351">
        <v>94</v>
      </c>
      <c r="E322" s="351">
        <v>0</v>
      </c>
      <c r="F322" s="351">
        <v>697</v>
      </c>
      <c r="G322" s="351">
        <v>340</v>
      </c>
      <c r="H322" s="352">
        <v>357</v>
      </c>
    </row>
    <row r="323" spans="1:8" ht="14.25" customHeight="1">
      <c r="A323" s="349" t="str">
        <f>'[1]msheas'!C506</f>
        <v>10319南京师范大学</v>
      </c>
      <c r="B323" s="350" t="s">
        <v>345</v>
      </c>
      <c r="C323" s="351">
        <v>254</v>
      </c>
      <c r="D323" s="351">
        <v>254</v>
      </c>
      <c r="E323" s="351">
        <v>0</v>
      </c>
      <c r="F323" s="351">
        <v>2715</v>
      </c>
      <c r="G323" s="351">
        <v>1760</v>
      </c>
      <c r="H323" s="352">
        <v>955</v>
      </c>
    </row>
    <row r="324" spans="1:8" ht="14.25" customHeight="1">
      <c r="A324" s="349" t="str">
        <f>'[1]msheas'!C507</f>
        <v>10320江苏师范大学</v>
      </c>
      <c r="B324" s="350" t="s">
        <v>346</v>
      </c>
      <c r="C324" s="351">
        <v>3</v>
      </c>
      <c r="D324" s="351">
        <v>3</v>
      </c>
      <c r="E324" s="351">
        <v>0</v>
      </c>
      <c r="F324" s="351">
        <v>925</v>
      </c>
      <c r="G324" s="351">
        <v>570</v>
      </c>
      <c r="H324" s="352">
        <v>355</v>
      </c>
    </row>
    <row r="325" spans="1:8" ht="14.25" customHeight="1">
      <c r="A325" s="349" t="str">
        <f>'[1]msheas'!C508</f>
        <v>10327南京财经大学</v>
      </c>
      <c r="B325" s="350" t="s">
        <v>347</v>
      </c>
      <c r="C325" s="351">
        <v>3</v>
      </c>
      <c r="D325" s="351">
        <v>3</v>
      </c>
      <c r="E325" s="351">
        <v>0</v>
      </c>
      <c r="F325" s="351">
        <v>745</v>
      </c>
      <c r="G325" s="351">
        <v>430</v>
      </c>
      <c r="H325" s="352">
        <v>315</v>
      </c>
    </row>
    <row r="326" spans="1:8" ht="14.25" customHeight="1">
      <c r="A326" s="349" t="str">
        <f>'[1]msheas'!C237</f>
        <v>10330南京体育学院</v>
      </c>
      <c r="B326" s="350" t="s">
        <v>348</v>
      </c>
      <c r="C326" s="351">
        <v>0</v>
      </c>
      <c r="D326" s="351">
        <v>0</v>
      </c>
      <c r="E326" s="351">
        <v>0</v>
      </c>
      <c r="F326" s="351">
        <v>95</v>
      </c>
      <c r="G326" s="351">
        <v>40</v>
      </c>
      <c r="H326" s="352">
        <v>55</v>
      </c>
    </row>
    <row r="327" spans="1:8" ht="14.25" customHeight="1">
      <c r="A327" s="349" t="str">
        <f>'[1]msheas'!C509</f>
        <v>10331南京艺术学院</v>
      </c>
      <c r="B327" s="350" t="s">
        <v>349</v>
      </c>
      <c r="C327" s="351">
        <v>30</v>
      </c>
      <c r="D327" s="351">
        <v>30</v>
      </c>
      <c r="E327" s="351">
        <v>0</v>
      </c>
      <c r="F327" s="351">
        <v>320</v>
      </c>
      <c r="G327" s="351">
        <v>150</v>
      </c>
      <c r="H327" s="352">
        <v>170</v>
      </c>
    </row>
    <row r="328" spans="1:8" ht="14.25" customHeight="1">
      <c r="A328" s="349" t="str">
        <f>'[1]msheas'!C510</f>
        <v>10332苏州科技学院</v>
      </c>
      <c r="B328" s="350" t="s">
        <v>350</v>
      </c>
      <c r="C328" s="351">
        <v>0</v>
      </c>
      <c r="D328" s="351">
        <v>0</v>
      </c>
      <c r="E328" s="351">
        <v>0</v>
      </c>
      <c r="F328" s="351">
        <v>420</v>
      </c>
      <c r="G328" s="351">
        <v>220</v>
      </c>
      <c r="H328" s="352">
        <v>200</v>
      </c>
    </row>
    <row r="329" spans="1:8" ht="14.25" customHeight="1">
      <c r="A329" s="349" t="str">
        <f>'[1]msheas'!C511</f>
        <v>11049淮阴工学院</v>
      </c>
      <c r="B329" s="350" t="s">
        <v>351</v>
      </c>
      <c r="C329" s="351">
        <v>0</v>
      </c>
      <c r="D329" s="351">
        <v>0</v>
      </c>
      <c r="E329" s="351">
        <v>0</v>
      </c>
      <c r="F329" s="351">
        <v>40</v>
      </c>
      <c r="G329" s="351">
        <v>0</v>
      </c>
      <c r="H329" s="352">
        <v>40</v>
      </c>
    </row>
    <row r="330" spans="1:8" ht="14.25" customHeight="1">
      <c r="A330" s="349" t="str">
        <f>'[1]msheas'!C512</f>
        <v>11117扬州大学</v>
      </c>
      <c r="B330" s="350" t="s">
        <v>352</v>
      </c>
      <c r="C330" s="351">
        <v>112</v>
      </c>
      <c r="D330" s="351">
        <v>112</v>
      </c>
      <c r="E330" s="351">
        <v>0</v>
      </c>
      <c r="F330" s="351">
        <v>1935</v>
      </c>
      <c r="G330" s="351">
        <v>940</v>
      </c>
      <c r="H330" s="352">
        <v>995</v>
      </c>
    </row>
    <row r="331" spans="1:8" ht="14.25" customHeight="1">
      <c r="A331" s="349" t="str">
        <f>'[1]msheas'!C513</f>
        <v>11276南京工程学院</v>
      </c>
      <c r="B331" s="350" t="s">
        <v>353</v>
      </c>
      <c r="C331" s="351">
        <v>0</v>
      </c>
      <c r="D331" s="351">
        <v>0</v>
      </c>
      <c r="E331" s="351">
        <v>0</v>
      </c>
      <c r="F331" s="351">
        <v>70</v>
      </c>
      <c r="G331" s="351">
        <v>0</v>
      </c>
      <c r="H331" s="352">
        <v>70</v>
      </c>
    </row>
    <row r="332" spans="1:8" ht="14.25" customHeight="1">
      <c r="A332" s="349" t="str">
        <f>'[1]msheas'!C514</f>
        <v>11287南京审计学院</v>
      </c>
      <c r="B332" s="350" t="s">
        <v>354</v>
      </c>
      <c r="C332" s="351">
        <v>0</v>
      </c>
      <c r="D332" s="351">
        <v>0</v>
      </c>
      <c r="E332" s="351">
        <v>0</v>
      </c>
      <c r="F332" s="351">
        <v>145</v>
      </c>
      <c r="G332" s="351">
        <v>55</v>
      </c>
      <c r="H332" s="352">
        <v>90</v>
      </c>
    </row>
    <row r="333" spans="1:8" ht="14.25" customHeight="1">
      <c r="A333" s="349" t="str">
        <f>'[1]msheas'!C515</f>
        <v>11463江苏理工学院</v>
      </c>
      <c r="B333" s="350" t="s">
        <v>355</v>
      </c>
      <c r="C333" s="351">
        <v>0</v>
      </c>
      <c r="D333" s="351">
        <v>0</v>
      </c>
      <c r="E333" s="351">
        <v>0</v>
      </c>
      <c r="F333" s="351">
        <v>65</v>
      </c>
      <c r="G333" s="351">
        <v>0</v>
      </c>
      <c r="H333" s="352">
        <v>65</v>
      </c>
    </row>
    <row r="334" spans="1:8" ht="14.25" customHeight="1">
      <c r="A334" s="349" t="str">
        <f>'[1]msheas'!C516</f>
        <v>11641淮海工学院</v>
      </c>
      <c r="B334" s="350" t="s">
        <v>356</v>
      </c>
      <c r="C334" s="351">
        <v>0</v>
      </c>
      <c r="D334" s="351">
        <v>0</v>
      </c>
      <c r="E334" s="351">
        <v>0</v>
      </c>
      <c r="F334" s="351">
        <v>55</v>
      </c>
      <c r="G334" s="351">
        <v>45</v>
      </c>
      <c r="H334" s="352">
        <v>10</v>
      </c>
    </row>
    <row r="335" spans="2:8" ht="24.75" customHeight="1">
      <c r="B335" s="377" t="s">
        <v>357</v>
      </c>
      <c r="C335" s="382">
        <v>417</v>
      </c>
      <c r="D335" s="382">
        <v>417</v>
      </c>
      <c r="E335" s="382">
        <v>0</v>
      </c>
      <c r="F335" s="382">
        <v>13855</v>
      </c>
      <c r="G335" s="382">
        <v>7495</v>
      </c>
      <c r="H335" s="383">
        <v>6360</v>
      </c>
    </row>
    <row r="336" spans="1:8" ht="14.25" customHeight="1">
      <c r="A336" s="349" t="str">
        <f>'[1]msheas'!C517</f>
        <v>10336杭州电子科技大学</v>
      </c>
      <c r="B336" s="350" t="s">
        <v>358</v>
      </c>
      <c r="C336" s="351">
        <v>13</v>
      </c>
      <c r="D336" s="351">
        <v>13</v>
      </c>
      <c r="E336" s="351">
        <v>0</v>
      </c>
      <c r="F336" s="351">
        <v>1087</v>
      </c>
      <c r="G336" s="351">
        <v>586</v>
      </c>
      <c r="H336" s="352">
        <v>501</v>
      </c>
    </row>
    <row r="337" spans="1:8" ht="14.25" customHeight="1">
      <c r="A337" s="349" t="str">
        <f>'[1]msheas'!C518</f>
        <v>10337浙江工业大学</v>
      </c>
      <c r="B337" s="350" t="s">
        <v>359</v>
      </c>
      <c r="C337" s="351">
        <v>140</v>
      </c>
      <c r="D337" s="351">
        <v>140</v>
      </c>
      <c r="E337" s="351">
        <v>0</v>
      </c>
      <c r="F337" s="351">
        <v>2044</v>
      </c>
      <c r="G337" s="351">
        <v>1217</v>
      </c>
      <c r="H337" s="352">
        <v>827</v>
      </c>
    </row>
    <row r="338" spans="1:8" ht="14.25" customHeight="1">
      <c r="A338" s="349" t="str">
        <f>'[1]msheas'!C519</f>
        <v>10338浙江理工大学</v>
      </c>
      <c r="B338" s="350" t="s">
        <v>360</v>
      </c>
      <c r="C338" s="351">
        <v>32</v>
      </c>
      <c r="D338" s="351">
        <v>32</v>
      </c>
      <c r="E338" s="351">
        <v>0</v>
      </c>
      <c r="F338" s="351">
        <v>1071</v>
      </c>
      <c r="G338" s="351">
        <v>617</v>
      </c>
      <c r="H338" s="352">
        <v>454</v>
      </c>
    </row>
    <row r="339" spans="1:8" ht="14.25" customHeight="1">
      <c r="A339" s="349" t="str">
        <f>'[1]msheas'!C520</f>
        <v>10340浙江海洋学院</v>
      </c>
      <c r="B339" s="350" t="s">
        <v>361</v>
      </c>
      <c r="C339" s="351">
        <v>0</v>
      </c>
      <c r="D339" s="351">
        <v>0</v>
      </c>
      <c r="E339" s="351">
        <v>0</v>
      </c>
      <c r="F339" s="351">
        <v>364</v>
      </c>
      <c r="G339" s="351">
        <v>113</v>
      </c>
      <c r="H339" s="352">
        <v>251</v>
      </c>
    </row>
    <row r="340" spans="1:8" ht="14.25" customHeight="1">
      <c r="A340" s="349" t="str">
        <f>'[1]msheas'!C521</f>
        <v>10341浙江农林大学</v>
      </c>
      <c r="B340" s="350" t="s">
        <v>362</v>
      </c>
      <c r="C340" s="351">
        <v>4</v>
      </c>
      <c r="D340" s="351">
        <v>4</v>
      </c>
      <c r="E340" s="351">
        <v>0</v>
      </c>
      <c r="F340" s="351">
        <v>580</v>
      </c>
      <c r="G340" s="351">
        <v>288</v>
      </c>
      <c r="H340" s="352">
        <v>292</v>
      </c>
    </row>
    <row r="341" spans="1:8" ht="14.25" customHeight="1">
      <c r="A341" s="349" t="str">
        <f>'[1]msheas'!C522</f>
        <v>10343温州医科大学</v>
      </c>
      <c r="B341" s="379" t="s">
        <v>363</v>
      </c>
      <c r="C341" s="380">
        <v>35</v>
      </c>
      <c r="D341" s="380">
        <v>35</v>
      </c>
      <c r="E341" s="380">
        <v>0</v>
      </c>
      <c r="F341" s="380">
        <v>951</v>
      </c>
      <c r="G341" s="380">
        <v>616</v>
      </c>
      <c r="H341" s="381">
        <v>335</v>
      </c>
    </row>
    <row r="342" spans="1:8" ht="14.25" customHeight="1">
      <c r="A342" s="349" t="str">
        <f>'[1]msheas'!C523</f>
        <v>10344浙江中医药大学</v>
      </c>
      <c r="B342" s="387" t="s">
        <v>364</v>
      </c>
      <c r="C342" s="388">
        <v>53</v>
      </c>
      <c r="D342" s="388">
        <v>53</v>
      </c>
      <c r="E342" s="388">
        <v>0</v>
      </c>
      <c r="F342" s="388">
        <v>550</v>
      </c>
      <c r="G342" s="388">
        <v>222</v>
      </c>
      <c r="H342" s="389">
        <v>328</v>
      </c>
    </row>
    <row r="343" spans="1:8" ht="14.25" customHeight="1">
      <c r="A343" s="349" t="str">
        <f>'[1]msheas'!C524</f>
        <v>10345浙江师范大学</v>
      </c>
      <c r="B343" s="350" t="s">
        <v>365</v>
      </c>
      <c r="C343" s="351">
        <v>10</v>
      </c>
      <c r="D343" s="351">
        <v>10</v>
      </c>
      <c r="E343" s="351">
        <v>0</v>
      </c>
      <c r="F343" s="351">
        <v>1474</v>
      </c>
      <c r="G343" s="351">
        <v>856</v>
      </c>
      <c r="H343" s="352">
        <v>618</v>
      </c>
    </row>
    <row r="344" spans="1:8" ht="14.25" customHeight="1">
      <c r="A344" s="349" t="str">
        <f>'[1]msheas'!C556</f>
        <v>10346杭州师范大学</v>
      </c>
      <c r="B344" s="350" t="s">
        <v>366</v>
      </c>
      <c r="C344" s="351">
        <v>4</v>
      </c>
      <c r="D344" s="351">
        <v>4</v>
      </c>
      <c r="E344" s="351">
        <v>0</v>
      </c>
      <c r="F344" s="351">
        <v>849</v>
      </c>
      <c r="G344" s="351">
        <v>445</v>
      </c>
      <c r="H344" s="352">
        <v>404</v>
      </c>
    </row>
    <row r="345" spans="1:8" ht="14.25" customHeight="1">
      <c r="A345" s="349" t="str">
        <f>'[1]msheas'!C557</f>
        <v>10347湖州师范学院</v>
      </c>
      <c r="B345" s="350" t="s">
        <v>367</v>
      </c>
      <c r="C345" s="351">
        <v>0</v>
      </c>
      <c r="D345" s="351">
        <v>0</v>
      </c>
      <c r="E345" s="351">
        <v>0</v>
      </c>
      <c r="F345" s="351">
        <v>40</v>
      </c>
      <c r="G345" s="351">
        <v>0</v>
      </c>
      <c r="H345" s="352">
        <v>40</v>
      </c>
    </row>
    <row r="346" spans="1:8" ht="14.25" customHeight="1">
      <c r="A346" s="349" t="str">
        <f>'[1]msheas'!C558</f>
        <v>10349绍兴文理学院</v>
      </c>
      <c r="B346" s="350" t="s">
        <v>368</v>
      </c>
      <c r="C346" s="351">
        <v>0</v>
      </c>
      <c r="D346" s="351">
        <v>0</v>
      </c>
      <c r="E346" s="351">
        <v>0</v>
      </c>
      <c r="F346" s="351">
        <v>77</v>
      </c>
      <c r="G346" s="351">
        <v>50</v>
      </c>
      <c r="H346" s="352">
        <v>27</v>
      </c>
    </row>
    <row r="347" spans="1:8" ht="14.25" customHeight="1">
      <c r="A347" s="349" t="str">
        <f>'[1]msheas'!C559</f>
        <v>10351温州大学</v>
      </c>
      <c r="B347" s="350" t="s">
        <v>369</v>
      </c>
      <c r="C347" s="351">
        <v>0</v>
      </c>
      <c r="D347" s="351">
        <v>0</v>
      </c>
      <c r="E347" s="351">
        <v>0</v>
      </c>
      <c r="F347" s="351">
        <v>475</v>
      </c>
      <c r="G347" s="351">
        <v>367</v>
      </c>
      <c r="H347" s="352">
        <v>108</v>
      </c>
    </row>
    <row r="348" spans="1:8" ht="14.25" customHeight="1">
      <c r="A348" s="349" t="str">
        <f>'[1]msheas'!C525</f>
        <v>10353浙江工商大学</v>
      </c>
      <c r="B348" s="350" t="s">
        <v>370</v>
      </c>
      <c r="C348" s="351">
        <v>38</v>
      </c>
      <c r="D348" s="351">
        <v>38</v>
      </c>
      <c r="E348" s="351">
        <v>0</v>
      </c>
      <c r="F348" s="351">
        <v>1186</v>
      </c>
      <c r="G348" s="351">
        <v>561</v>
      </c>
      <c r="H348" s="352">
        <v>625</v>
      </c>
    </row>
    <row r="349" spans="1:8" ht="14.25" customHeight="1">
      <c r="A349" s="349" t="str">
        <f>'[1]msheas'!C526</f>
        <v>10355中国美术学院</v>
      </c>
      <c r="B349" s="350" t="s">
        <v>371</v>
      </c>
      <c r="C349" s="351">
        <v>43</v>
      </c>
      <c r="D349" s="351">
        <v>43</v>
      </c>
      <c r="E349" s="351">
        <v>0</v>
      </c>
      <c r="F349" s="351">
        <v>344</v>
      </c>
      <c r="G349" s="351">
        <v>195</v>
      </c>
      <c r="H349" s="352">
        <v>149</v>
      </c>
    </row>
    <row r="350" spans="1:8" ht="14.25" customHeight="1">
      <c r="A350" s="349" t="str">
        <f>'[1]msheas'!C527</f>
        <v>10356中国计量学院</v>
      </c>
      <c r="B350" s="350" t="s">
        <v>372</v>
      </c>
      <c r="C350" s="351">
        <v>0</v>
      </c>
      <c r="D350" s="351">
        <v>0</v>
      </c>
      <c r="E350" s="351">
        <v>0</v>
      </c>
      <c r="F350" s="351">
        <v>519</v>
      </c>
      <c r="G350" s="351">
        <v>278</v>
      </c>
      <c r="H350" s="352">
        <v>241</v>
      </c>
    </row>
    <row r="351" spans="1:8" ht="14.25" customHeight="1">
      <c r="A351" s="349" t="str">
        <f>'[1]msheas'!C238</f>
        <v>10876浙江万里学院</v>
      </c>
      <c r="B351" s="350" t="s">
        <v>373</v>
      </c>
      <c r="C351" s="351">
        <v>0</v>
      </c>
      <c r="D351" s="351">
        <v>0</v>
      </c>
      <c r="E351" s="351">
        <v>0</v>
      </c>
      <c r="F351" s="351">
        <v>50</v>
      </c>
      <c r="G351" s="351">
        <v>0</v>
      </c>
      <c r="H351" s="352">
        <v>50</v>
      </c>
    </row>
    <row r="352" spans="1:8" ht="14.25" customHeight="1">
      <c r="A352" s="349" t="str">
        <f>'[1]msheas'!C528</f>
        <v>11057浙江科技学院</v>
      </c>
      <c r="B352" s="350" t="s">
        <v>374</v>
      </c>
      <c r="C352" s="351">
        <v>0</v>
      </c>
      <c r="D352" s="351">
        <v>0</v>
      </c>
      <c r="E352" s="351">
        <v>0</v>
      </c>
      <c r="F352" s="351">
        <v>104</v>
      </c>
      <c r="G352" s="351">
        <v>50</v>
      </c>
      <c r="H352" s="352">
        <v>54</v>
      </c>
    </row>
    <row r="353" spans="1:8" ht="14.25" customHeight="1">
      <c r="A353" s="349" t="str">
        <f>'[1]msheas'!C529</f>
        <v>11482浙江财经大学</v>
      </c>
      <c r="B353" s="350" t="s">
        <v>375</v>
      </c>
      <c r="C353" s="351">
        <v>3</v>
      </c>
      <c r="D353" s="351">
        <v>3</v>
      </c>
      <c r="E353" s="351">
        <v>0</v>
      </c>
      <c r="F353" s="351">
        <v>563</v>
      </c>
      <c r="G353" s="351">
        <v>281</v>
      </c>
      <c r="H353" s="352">
        <v>282</v>
      </c>
    </row>
    <row r="354" spans="1:8" ht="14.25" customHeight="1">
      <c r="A354" s="349" t="str">
        <f>'[1]msheas'!C530</f>
        <v>11646宁波大学</v>
      </c>
      <c r="B354" s="350" t="s">
        <v>376</v>
      </c>
      <c r="C354" s="351">
        <v>42</v>
      </c>
      <c r="D354" s="351">
        <v>42</v>
      </c>
      <c r="E354" s="351">
        <v>0</v>
      </c>
      <c r="F354" s="351">
        <v>1472</v>
      </c>
      <c r="G354" s="351">
        <v>753</v>
      </c>
      <c r="H354" s="352">
        <v>719</v>
      </c>
    </row>
    <row r="355" spans="1:8" ht="14.25" customHeight="1">
      <c r="A355" s="349" t="str">
        <f>'[1]msheas'!C531</f>
        <v>11647浙江传媒学院</v>
      </c>
      <c r="B355" s="350" t="s">
        <v>377</v>
      </c>
      <c r="C355" s="351">
        <v>0</v>
      </c>
      <c r="D355" s="351">
        <v>0</v>
      </c>
      <c r="E355" s="351">
        <v>0</v>
      </c>
      <c r="F355" s="351">
        <v>55</v>
      </c>
      <c r="G355" s="351">
        <v>0</v>
      </c>
      <c r="H355" s="352">
        <v>55</v>
      </c>
    </row>
    <row r="356" spans="2:8" ht="24.75" customHeight="1">
      <c r="B356" s="377" t="s">
        <v>378</v>
      </c>
      <c r="C356" s="382">
        <v>294</v>
      </c>
      <c r="D356" s="382">
        <v>294</v>
      </c>
      <c r="E356" s="382">
        <v>0</v>
      </c>
      <c r="F356" s="382">
        <v>9648</v>
      </c>
      <c r="G356" s="382">
        <v>5454</v>
      </c>
      <c r="H356" s="383">
        <v>4194</v>
      </c>
    </row>
    <row r="357" spans="1:8" ht="14.25" customHeight="1">
      <c r="A357" s="349" t="str">
        <f>'[1]msheas'!C532</f>
        <v>10357安徽大学</v>
      </c>
      <c r="B357" s="350" t="s">
        <v>379</v>
      </c>
      <c r="C357" s="351">
        <v>89</v>
      </c>
      <c r="D357" s="351">
        <v>89</v>
      </c>
      <c r="E357" s="351">
        <v>0</v>
      </c>
      <c r="F357" s="351">
        <v>2035</v>
      </c>
      <c r="G357" s="351">
        <v>1191</v>
      </c>
      <c r="H357" s="352">
        <v>844</v>
      </c>
    </row>
    <row r="358" spans="1:8" ht="14.25" customHeight="1">
      <c r="A358" s="349" t="str">
        <f>'[1]msheas'!C533</f>
        <v>10360安徽工业大学</v>
      </c>
      <c r="B358" s="350" t="s">
        <v>380</v>
      </c>
      <c r="C358" s="351">
        <v>8</v>
      </c>
      <c r="D358" s="351">
        <v>8</v>
      </c>
      <c r="E358" s="351">
        <v>0</v>
      </c>
      <c r="F358" s="351">
        <v>689</v>
      </c>
      <c r="G358" s="351">
        <v>355</v>
      </c>
      <c r="H358" s="352">
        <v>334</v>
      </c>
    </row>
    <row r="359" spans="1:8" ht="14.25" customHeight="1">
      <c r="A359" s="349" t="str">
        <f>'[1]msheas'!C534</f>
        <v>10361安徽理工大学</v>
      </c>
      <c r="B359" s="350" t="s">
        <v>381</v>
      </c>
      <c r="C359" s="351">
        <v>30</v>
      </c>
      <c r="D359" s="351">
        <v>30</v>
      </c>
      <c r="E359" s="351">
        <v>0</v>
      </c>
      <c r="F359" s="351">
        <v>759</v>
      </c>
      <c r="G359" s="351">
        <v>434</v>
      </c>
      <c r="H359" s="352">
        <v>325</v>
      </c>
    </row>
    <row r="360" spans="1:8" ht="14.25" customHeight="1">
      <c r="A360" s="349" t="str">
        <f>'[1]msheas'!C535</f>
        <v>10363安徽工程大学</v>
      </c>
      <c r="B360" s="350" t="s">
        <v>382</v>
      </c>
      <c r="C360" s="351">
        <v>0</v>
      </c>
      <c r="D360" s="351">
        <v>0</v>
      </c>
      <c r="E360" s="351">
        <v>0</v>
      </c>
      <c r="F360" s="351">
        <v>252</v>
      </c>
      <c r="G360" s="351">
        <v>138</v>
      </c>
      <c r="H360" s="352">
        <v>114</v>
      </c>
    </row>
    <row r="361" spans="1:8" ht="14.25" customHeight="1">
      <c r="A361" s="349" t="str">
        <f>'[1]msheas'!C536</f>
        <v>10364安徽农业大学</v>
      </c>
      <c r="B361" s="350" t="s">
        <v>383</v>
      </c>
      <c r="C361" s="351">
        <v>52</v>
      </c>
      <c r="D361" s="351">
        <v>52</v>
      </c>
      <c r="E361" s="351">
        <v>0</v>
      </c>
      <c r="F361" s="351">
        <v>944</v>
      </c>
      <c r="G361" s="351">
        <v>622</v>
      </c>
      <c r="H361" s="352">
        <v>322</v>
      </c>
    </row>
    <row r="362" spans="1:8" ht="14.25" customHeight="1">
      <c r="A362" s="349" t="str">
        <f>'[1]msheas'!C537</f>
        <v>10366安徽医科大学</v>
      </c>
      <c r="B362" s="350" t="s">
        <v>384</v>
      </c>
      <c r="C362" s="351">
        <v>56</v>
      </c>
      <c r="D362" s="351">
        <v>56</v>
      </c>
      <c r="E362" s="351">
        <v>0</v>
      </c>
      <c r="F362" s="351">
        <v>1110</v>
      </c>
      <c r="G362" s="351">
        <v>585</v>
      </c>
      <c r="H362" s="352">
        <v>525</v>
      </c>
    </row>
    <row r="363" spans="1:8" ht="14.25" customHeight="1">
      <c r="A363" s="349" t="str">
        <f>'[1]msheas'!C538</f>
        <v>10367蚌埠医学院</v>
      </c>
      <c r="B363" s="350" t="s">
        <v>385</v>
      </c>
      <c r="C363" s="351">
        <v>0</v>
      </c>
      <c r="D363" s="351">
        <v>0</v>
      </c>
      <c r="E363" s="351">
        <v>0</v>
      </c>
      <c r="F363" s="351">
        <v>300</v>
      </c>
      <c r="G363" s="351">
        <v>133</v>
      </c>
      <c r="H363" s="352">
        <v>167</v>
      </c>
    </row>
    <row r="364" spans="1:8" ht="14.25" customHeight="1">
      <c r="A364" s="349" t="str">
        <f>'[1]msheas'!C539</f>
        <v>10368皖南医学院</v>
      </c>
      <c r="B364" s="350" t="s">
        <v>386</v>
      </c>
      <c r="C364" s="351">
        <v>0</v>
      </c>
      <c r="D364" s="351">
        <v>0</v>
      </c>
      <c r="E364" s="351">
        <v>0</v>
      </c>
      <c r="F364" s="351">
        <v>247</v>
      </c>
      <c r="G364" s="351">
        <v>113</v>
      </c>
      <c r="H364" s="352">
        <v>134</v>
      </c>
    </row>
    <row r="365" spans="1:8" ht="14.25" customHeight="1">
      <c r="A365" s="349" t="str">
        <f>'[1]msheas'!C540</f>
        <v>10369安徽中医药大学</v>
      </c>
      <c r="B365" s="350" t="s">
        <v>387</v>
      </c>
      <c r="C365" s="351">
        <v>8</v>
      </c>
      <c r="D365" s="351">
        <v>8</v>
      </c>
      <c r="E365" s="351">
        <v>0</v>
      </c>
      <c r="F365" s="351">
        <v>382</v>
      </c>
      <c r="G365" s="351">
        <v>200</v>
      </c>
      <c r="H365" s="352">
        <v>182</v>
      </c>
    </row>
    <row r="366" spans="1:8" ht="14.25" customHeight="1">
      <c r="A366" s="349" t="str">
        <f>'[1]msheas'!C541</f>
        <v>10370安徽师范大学</v>
      </c>
      <c r="B366" s="350" t="s">
        <v>388</v>
      </c>
      <c r="C366" s="351">
        <v>51</v>
      </c>
      <c r="D366" s="351">
        <v>51</v>
      </c>
      <c r="E366" s="351">
        <v>0</v>
      </c>
      <c r="F366" s="351">
        <v>1424</v>
      </c>
      <c r="G366" s="351">
        <v>904</v>
      </c>
      <c r="H366" s="352">
        <v>520</v>
      </c>
    </row>
    <row r="367" spans="1:8" ht="14.25" customHeight="1">
      <c r="A367" s="349" t="str">
        <f>'[1]msheas'!C542</f>
        <v>10371阜阳师范学院</v>
      </c>
      <c r="B367" s="350" t="s">
        <v>389</v>
      </c>
      <c r="C367" s="351">
        <v>0</v>
      </c>
      <c r="D367" s="351">
        <v>0</v>
      </c>
      <c r="E367" s="351">
        <v>0</v>
      </c>
      <c r="F367" s="351">
        <v>55</v>
      </c>
      <c r="G367" s="351">
        <v>45</v>
      </c>
      <c r="H367" s="352">
        <v>10</v>
      </c>
    </row>
    <row r="368" spans="1:8" ht="14.25" customHeight="1">
      <c r="A368" s="349" t="str">
        <f>'[1]msheas'!C543</f>
        <v>10372安庆师范学院</v>
      </c>
      <c r="B368" s="350" t="s">
        <v>390</v>
      </c>
      <c r="C368" s="351">
        <v>0</v>
      </c>
      <c r="D368" s="351">
        <v>0</v>
      </c>
      <c r="E368" s="351">
        <v>0</v>
      </c>
      <c r="F368" s="351">
        <v>141</v>
      </c>
      <c r="G368" s="351">
        <v>117</v>
      </c>
      <c r="H368" s="352">
        <v>24</v>
      </c>
    </row>
    <row r="369" spans="1:8" ht="14.25" customHeight="1">
      <c r="A369" s="349" t="str">
        <f>'[1]msheas'!C544</f>
        <v>10373淮北师范大学</v>
      </c>
      <c r="B369" s="350" t="s">
        <v>391</v>
      </c>
      <c r="C369" s="351">
        <v>0</v>
      </c>
      <c r="D369" s="351">
        <v>0</v>
      </c>
      <c r="E369" s="351">
        <v>0</v>
      </c>
      <c r="F369" s="351">
        <v>262</v>
      </c>
      <c r="G369" s="351">
        <v>169</v>
      </c>
      <c r="H369" s="352">
        <v>93</v>
      </c>
    </row>
    <row r="370" spans="1:8" ht="14.25" customHeight="1">
      <c r="A370" s="349" t="str">
        <f>'[1]msheas'!C545</f>
        <v>10378安徽财经大学</v>
      </c>
      <c r="B370" s="350" t="s">
        <v>392</v>
      </c>
      <c r="C370" s="351">
        <v>0</v>
      </c>
      <c r="D370" s="351">
        <v>0</v>
      </c>
      <c r="E370" s="351">
        <v>0</v>
      </c>
      <c r="F370" s="351">
        <v>650</v>
      </c>
      <c r="G370" s="351">
        <v>304</v>
      </c>
      <c r="H370" s="352">
        <v>346</v>
      </c>
    </row>
    <row r="371" spans="1:8" ht="14.25" customHeight="1">
      <c r="A371" s="349" t="str">
        <f>'[1]msheas'!C84</f>
        <v>10878安徽建筑大学</v>
      </c>
      <c r="B371" s="350" t="s">
        <v>393</v>
      </c>
      <c r="C371" s="351">
        <v>0</v>
      </c>
      <c r="D371" s="351">
        <v>0</v>
      </c>
      <c r="E371" s="351">
        <v>0</v>
      </c>
      <c r="F371" s="351">
        <v>303</v>
      </c>
      <c r="G371" s="351">
        <v>144</v>
      </c>
      <c r="H371" s="352">
        <v>159</v>
      </c>
    </row>
    <row r="372" spans="1:8" ht="14.25" customHeight="1">
      <c r="A372" s="349" t="str">
        <f>'[1]msheas'!C85</f>
        <v>10879安徽科技学院</v>
      </c>
      <c r="B372" s="350" t="s">
        <v>394</v>
      </c>
      <c r="C372" s="351">
        <v>0</v>
      </c>
      <c r="D372" s="351">
        <v>0</v>
      </c>
      <c r="E372" s="351">
        <v>0</v>
      </c>
      <c r="F372" s="351">
        <v>30</v>
      </c>
      <c r="G372" s="351">
        <v>0</v>
      </c>
      <c r="H372" s="352">
        <v>30</v>
      </c>
    </row>
    <row r="373" spans="1:8" ht="14.25" customHeight="1">
      <c r="A373" s="349" t="str">
        <f>'[1]msheas'!C550</f>
        <v>11059合肥学院</v>
      </c>
      <c r="B373" s="350" t="s">
        <v>395</v>
      </c>
      <c r="C373" s="351">
        <v>0</v>
      </c>
      <c r="D373" s="351">
        <v>0</v>
      </c>
      <c r="E373" s="351">
        <v>0</v>
      </c>
      <c r="F373" s="351">
        <v>30</v>
      </c>
      <c r="G373" s="351">
        <v>0</v>
      </c>
      <c r="H373" s="352">
        <v>30</v>
      </c>
    </row>
    <row r="374" spans="1:8" ht="14.25" customHeight="1">
      <c r="A374" s="349" t="str">
        <f>'[1]msheas'!C86</f>
        <v>14098合肥师范学院</v>
      </c>
      <c r="B374" s="350" t="s">
        <v>396</v>
      </c>
      <c r="C374" s="351">
        <v>0</v>
      </c>
      <c r="D374" s="351">
        <v>0</v>
      </c>
      <c r="E374" s="351">
        <v>0</v>
      </c>
      <c r="F374" s="351">
        <v>35</v>
      </c>
      <c r="G374" s="351">
        <v>0</v>
      </c>
      <c r="H374" s="352">
        <v>35</v>
      </c>
    </row>
    <row r="375" spans="2:8" ht="24.75" customHeight="1">
      <c r="B375" s="377" t="s">
        <v>397</v>
      </c>
      <c r="C375" s="382">
        <v>480</v>
      </c>
      <c r="D375" s="382">
        <v>480</v>
      </c>
      <c r="E375" s="382">
        <v>0</v>
      </c>
      <c r="F375" s="382">
        <v>7426</v>
      </c>
      <c r="G375" s="382">
        <v>4127</v>
      </c>
      <c r="H375" s="383">
        <v>3299</v>
      </c>
    </row>
    <row r="376" spans="1:8" ht="14.25" customHeight="1">
      <c r="A376" s="349" t="str">
        <f>'[1]msheas'!C87</f>
        <v>10386福州大学</v>
      </c>
      <c r="B376" s="350" t="s">
        <v>398</v>
      </c>
      <c r="C376" s="351">
        <v>133</v>
      </c>
      <c r="D376" s="351">
        <v>133</v>
      </c>
      <c r="E376" s="351">
        <v>0</v>
      </c>
      <c r="F376" s="351">
        <v>2276</v>
      </c>
      <c r="G376" s="351">
        <v>1275</v>
      </c>
      <c r="H376" s="352">
        <v>1001</v>
      </c>
    </row>
    <row r="377" spans="1:8" ht="14.25" customHeight="1">
      <c r="A377" s="349" t="str">
        <f>'[1]msheas'!C88</f>
        <v>10388福建工程学院</v>
      </c>
      <c r="B377" s="350" t="s">
        <v>399</v>
      </c>
      <c r="C377" s="351">
        <v>0</v>
      </c>
      <c r="D377" s="351">
        <v>0</v>
      </c>
      <c r="E377" s="351">
        <v>0</v>
      </c>
      <c r="F377" s="351">
        <v>43</v>
      </c>
      <c r="G377" s="351">
        <v>30</v>
      </c>
      <c r="H377" s="352">
        <v>13</v>
      </c>
    </row>
    <row r="378" spans="1:8" ht="14.25" customHeight="1">
      <c r="A378" s="349" t="str">
        <f>'[1]msheas'!C89</f>
        <v>10389福建农林大学</v>
      </c>
      <c r="B378" s="350" t="s">
        <v>400</v>
      </c>
      <c r="C378" s="351">
        <v>118</v>
      </c>
      <c r="D378" s="351">
        <v>118</v>
      </c>
      <c r="E378" s="351">
        <v>0</v>
      </c>
      <c r="F378" s="351">
        <v>1225</v>
      </c>
      <c r="G378" s="351">
        <v>700</v>
      </c>
      <c r="H378" s="352">
        <v>525</v>
      </c>
    </row>
    <row r="379" spans="1:8" ht="14.25" customHeight="1">
      <c r="A379" s="349" t="str">
        <f>'[1]msheas'!C90</f>
        <v>10390集美大学</v>
      </c>
      <c r="B379" s="350" t="s">
        <v>401</v>
      </c>
      <c r="C379" s="351">
        <v>8</v>
      </c>
      <c r="D379" s="351">
        <v>8</v>
      </c>
      <c r="E379" s="351">
        <v>0</v>
      </c>
      <c r="F379" s="351">
        <v>322</v>
      </c>
      <c r="G379" s="351">
        <v>257</v>
      </c>
      <c r="H379" s="352">
        <v>65</v>
      </c>
    </row>
    <row r="380" spans="1:8" ht="14.25" customHeight="1">
      <c r="A380" s="349" t="str">
        <f>'[1]msheas'!C91</f>
        <v>10392福建医科大学</v>
      </c>
      <c r="B380" s="350" t="s">
        <v>402</v>
      </c>
      <c r="C380" s="351">
        <v>68</v>
      </c>
      <c r="D380" s="351">
        <v>68</v>
      </c>
      <c r="E380" s="351">
        <v>0</v>
      </c>
      <c r="F380" s="351">
        <v>794</v>
      </c>
      <c r="G380" s="351">
        <v>410</v>
      </c>
      <c r="H380" s="352">
        <v>384</v>
      </c>
    </row>
    <row r="381" spans="1:8" ht="14.25" customHeight="1">
      <c r="A381" s="349" t="str">
        <f>'[1]msheas'!C92</f>
        <v>10393福建中医药大学</v>
      </c>
      <c r="B381" s="350" t="s">
        <v>403</v>
      </c>
      <c r="C381" s="351">
        <v>19</v>
      </c>
      <c r="D381" s="351">
        <v>19</v>
      </c>
      <c r="E381" s="351">
        <v>0</v>
      </c>
      <c r="F381" s="351">
        <v>397</v>
      </c>
      <c r="G381" s="351">
        <v>190</v>
      </c>
      <c r="H381" s="352">
        <v>207</v>
      </c>
    </row>
    <row r="382" spans="1:8" ht="14.25" customHeight="1">
      <c r="A382" s="349" t="str">
        <f>'[1]msheas'!C93</f>
        <v>10394福建师范大学</v>
      </c>
      <c r="B382" s="350" t="s">
        <v>404</v>
      </c>
      <c r="C382" s="351">
        <v>131</v>
      </c>
      <c r="D382" s="351">
        <v>131</v>
      </c>
      <c r="E382" s="351">
        <v>0</v>
      </c>
      <c r="F382" s="351">
        <v>1935</v>
      </c>
      <c r="G382" s="351">
        <v>1125</v>
      </c>
      <c r="H382" s="352">
        <v>810</v>
      </c>
    </row>
    <row r="383" spans="1:8" ht="14.25" customHeight="1">
      <c r="A383" s="349" t="str">
        <f>'[1]msheas'!C560</f>
        <v>10395闽江学院</v>
      </c>
      <c r="B383" s="350" t="s">
        <v>405</v>
      </c>
      <c r="C383" s="351">
        <v>0</v>
      </c>
      <c r="D383" s="351">
        <v>0</v>
      </c>
      <c r="E383" s="351">
        <v>0</v>
      </c>
      <c r="F383" s="351">
        <v>60</v>
      </c>
      <c r="G383" s="351">
        <v>0</v>
      </c>
      <c r="H383" s="352">
        <v>60</v>
      </c>
    </row>
    <row r="384" spans="1:8" ht="14.25" customHeight="1">
      <c r="A384" s="349" t="str">
        <f>'[1]msheas'!C561</f>
        <v>10399泉州师范学院</v>
      </c>
      <c r="B384" s="350" t="s">
        <v>406</v>
      </c>
      <c r="C384" s="351">
        <v>0</v>
      </c>
      <c r="D384" s="351">
        <v>0</v>
      </c>
      <c r="E384" s="351">
        <v>0</v>
      </c>
      <c r="F384" s="351">
        <v>27</v>
      </c>
      <c r="G384" s="351">
        <v>0</v>
      </c>
      <c r="H384" s="352">
        <v>27</v>
      </c>
    </row>
    <row r="385" spans="1:8" ht="14.25" customHeight="1">
      <c r="A385" s="349" t="str">
        <f>'[1]msheas'!C94</f>
        <v>10402闽南师范大学</v>
      </c>
      <c r="B385" s="379" t="s">
        <v>407</v>
      </c>
      <c r="C385" s="380">
        <v>3</v>
      </c>
      <c r="D385" s="380">
        <v>3</v>
      </c>
      <c r="E385" s="380">
        <v>0</v>
      </c>
      <c r="F385" s="380">
        <v>267</v>
      </c>
      <c r="G385" s="380">
        <v>140</v>
      </c>
      <c r="H385" s="381">
        <v>127</v>
      </c>
    </row>
    <row r="386" spans="1:8" ht="14.25" customHeight="1">
      <c r="A386" s="349" t="str">
        <f>'[1]msheas'!C562</f>
        <v>11062厦门理工学院</v>
      </c>
      <c r="B386" s="387" t="s">
        <v>408</v>
      </c>
      <c r="C386" s="388">
        <v>0</v>
      </c>
      <c r="D386" s="388">
        <v>0</v>
      </c>
      <c r="E386" s="388">
        <v>0</v>
      </c>
      <c r="F386" s="388">
        <v>80</v>
      </c>
      <c r="G386" s="388">
        <v>0</v>
      </c>
      <c r="H386" s="389">
        <v>80</v>
      </c>
    </row>
    <row r="387" spans="2:8" ht="24.75" customHeight="1">
      <c r="B387" s="377" t="s">
        <v>409</v>
      </c>
      <c r="C387" s="382">
        <v>299</v>
      </c>
      <c r="D387" s="382">
        <v>298</v>
      </c>
      <c r="E387" s="382">
        <v>1</v>
      </c>
      <c r="F387" s="382">
        <v>10220</v>
      </c>
      <c r="G387" s="382">
        <v>5083</v>
      </c>
      <c r="H387" s="383">
        <v>5137</v>
      </c>
    </row>
    <row r="388" spans="1:8" ht="14.25" customHeight="1">
      <c r="A388" s="349" t="str">
        <f>'[1]msheas'!C95</f>
        <v>10403南昌大学</v>
      </c>
      <c r="B388" s="350" t="s">
        <v>410</v>
      </c>
      <c r="C388" s="351">
        <v>116</v>
      </c>
      <c r="D388" s="351">
        <v>115</v>
      </c>
      <c r="E388" s="351">
        <v>1</v>
      </c>
      <c r="F388" s="351">
        <v>3019</v>
      </c>
      <c r="G388" s="351">
        <v>1435</v>
      </c>
      <c r="H388" s="352">
        <v>1584</v>
      </c>
    </row>
    <row r="389" spans="1:8" ht="14.25" customHeight="1">
      <c r="A389" s="349" t="str">
        <f>'[1]msheas'!C96</f>
        <v>10404华东交通大学</v>
      </c>
      <c r="B389" s="350" t="s">
        <v>411</v>
      </c>
      <c r="C389" s="351">
        <v>8</v>
      </c>
      <c r="D389" s="351">
        <v>8</v>
      </c>
      <c r="E389" s="351">
        <v>0</v>
      </c>
      <c r="F389" s="351">
        <v>645</v>
      </c>
      <c r="G389" s="351">
        <v>300</v>
      </c>
      <c r="H389" s="352">
        <v>345</v>
      </c>
    </row>
    <row r="390" spans="1:8" ht="14.25" customHeight="1">
      <c r="A390" s="349" t="str">
        <f>'[1]msheas'!C97</f>
        <v>10405东华理工大学</v>
      </c>
      <c r="B390" s="350" t="s">
        <v>412</v>
      </c>
      <c r="C390" s="351">
        <v>4</v>
      </c>
      <c r="D390" s="351">
        <v>4</v>
      </c>
      <c r="E390" s="351">
        <v>0</v>
      </c>
      <c r="F390" s="351">
        <v>434</v>
      </c>
      <c r="G390" s="351">
        <v>304</v>
      </c>
      <c r="H390" s="352">
        <v>130</v>
      </c>
    </row>
    <row r="391" spans="1:8" ht="14.25" customHeight="1">
      <c r="A391" s="349" t="str">
        <f>'[1]msheas'!C98</f>
        <v>10406南昌航空大学</v>
      </c>
      <c r="B391" s="350" t="s">
        <v>413</v>
      </c>
      <c r="C391" s="351">
        <v>0</v>
      </c>
      <c r="D391" s="351">
        <v>0</v>
      </c>
      <c r="E391" s="351">
        <v>0</v>
      </c>
      <c r="F391" s="351">
        <v>630</v>
      </c>
      <c r="G391" s="351">
        <v>300</v>
      </c>
      <c r="H391" s="352">
        <v>330</v>
      </c>
    </row>
    <row r="392" spans="1:8" ht="14.25" customHeight="1">
      <c r="A392" s="349" t="str">
        <f>'[1]msheas'!C99</f>
        <v>10407江西理工大学</v>
      </c>
      <c r="B392" s="350" t="s">
        <v>414</v>
      </c>
      <c r="C392" s="351">
        <v>7</v>
      </c>
      <c r="D392" s="351">
        <v>7</v>
      </c>
      <c r="E392" s="351">
        <v>0</v>
      </c>
      <c r="F392" s="351">
        <v>645</v>
      </c>
      <c r="G392" s="351">
        <v>265</v>
      </c>
      <c r="H392" s="352">
        <v>380</v>
      </c>
    </row>
    <row r="393" spans="1:8" ht="14.25" customHeight="1">
      <c r="A393" s="349" t="str">
        <f>'[1]msheas'!C100</f>
        <v>10408景德镇陶瓷学院</v>
      </c>
      <c r="B393" s="350" t="s">
        <v>415</v>
      </c>
      <c r="C393" s="351">
        <v>13</v>
      </c>
      <c r="D393" s="351">
        <v>13</v>
      </c>
      <c r="E393" s="351">
        <v>0</v>
      </c>
      <c r="F393" s="351">
        <v>365</v>
      </c>
      <c r="G393" s="351">
        <v>200</v>
      </c>
      <c r="H393" s="352">
        <v>165</v>
      </c>
    </row>
    <row r="394" spans="1:8" ht="14.25" customHeight="1">
      <c r="A394" s="349" t="str">
        <f>'[1]msheas'!C101</f>
        <v>10410江西农业大学</v>
      </c>
      <c r="B394" s="350" t="s">
        <v>416</v>
      </c>
      <c r="C394" s="351">
        <v>32</v>
      </c>
      <c r="D394" s="351">
        <v>32</v>
      </c>
      <c r="E394" s="351">
        <v>0</v>
      </c>
      <c r="F394" s="351">
        <v>510</v>
      </c>
      <c r="G394" s="351">
        <v>295</v>
      </c>
      <c r="H394" s="352">
        <v>215</v>
      </c>
    </row>
    <row r="395" spans="1:8" ht="14.25" customHeight="1">
      <c r="A395" s="349" t="str">
        <f>'[1]msheas'!C102</f>
        <v>10412江西中医药大学</v>
      </c>
      <c r="B395" s="350" t="s">
        <v>417</v>
      </c>
      <c r="C395" s="351">
        <v>13</v>
      </c>
      <c r="D395" s="351">
        <v>13</v>
      </c>
      <c r="E395" s="351">
        <v>0</v>
      </c>
      <c r="F395" s="351">
        <v>431</v>
      </c>
      <c r="G395" s="351">
        <v>240</v>
      </c>
      <c r="H395" s="352">
        <v>191</v>
      </c>
    </row>
    <row r="396" spans="1:8" ht="14.25" customHeight="1">
      <c r="A396" s="349" t="str">
        <f>'[1]msheas'!C103</f>
        <v>10413赣南医学院</v>
      </c>
      <c r="B396" s="350" t="s">
        <v>418</v>
      </c>
      <c r="C396" s="351">
        <v>0</v>
      </c>
      <c r="D396" s="351">
        <v>0</v>
      </c>
      <c r="E396" s="351">
        <v>0</v>
      </c>
      <c r="F396" s="351">
        <v>50</v>
      </c>
      <c r="G396" s="351">
        <v>40</v>
      </c>
      <c r="H396" s="352">
        <v>10</v>
      </c>
    </row>
    <row r="397" spans="1:8" ht="14.25" customHeight="1">
      <c r="A397" s="349" t="str">
        <f>'[1]msheas'!C104</f>
        <v>10414江西师范大学</v>
      </c>
      <c r="B397" s="350" t="s">
        <v>419</v>
      </c>
      <c r="C397" s="351">
        <v>36</v>
      </c>
      <c r="D397" s="351">
        <v>36</v>
      </c>
      <c r="E397" s="351">
        <v>0</v>
      </c>
      <c r="F397" s="351">
        <v>1457</v>
      </c>
      <c r="G397" s="351">
        <v>880</v>
      </c>
      <c r="H397" s="352">
        <v>577</v>
      </c>
    </row>
    <row r="398" spans="1:8" ht="14.25" customHeight="1">
      <c r="A398" s="349" t="str">
        <f>'[1]msheas'!C551</f>
        <v>10417宜春学院</v>
      </c>
      <c r="B398" s="350" t="s">
        <v>420</v>
      </c>
      <c r="C398" s="351">
        <v>0</v>
      </c>
      <c r="D398" s="351">
        <v>0</v>
      </c>
      <c r="E398" s="351">
        <v>0</v>
      </c>
      <c r="F398" s="351">
        <v>30</v>
      </c>
      <c r="G398" s="351">
        <v>0</v>
      </c>
      <c r="H398" s="352">
        <v>30</v>
      </c>
    </row>
    <row r="399" spans="1:8" ht="14.25" customHeight="1">
      <c r="A399" s="349" t="str">
        <f>'[1]msheas'!C105</f>
        <v>10418赣南师范学院</v>
      </c>
      <c r="B399" s="350" t="s">
        <v>421</v>
      </c>
      <c r="C399" s="351">
        <v>0</v>
      </c>
      <c r="D399" s="351">
        <v>0</v>
      </c>
      <c r="E399" s="351">
        <v>0</v>
      </c>
      <c r="F399" s="351">
        <v>365</v>
      </c>
      <c r="G399" s="351">
        <v>140</v>
      </c>
      <c r="H399" s="352">
        <v>225</v>
      </c>
    </row>
    <row r="400" spans="1:8" ht="14.25" customHeight="1">
      <c r="A400" s="349" t="str">
        <f>'[1]msheas'!C106</f>
        <v>10419井冈山大学</v>
      </c>
      <c r="B400" s="350" t="s">
        <v>422</v>
      </c>
      <c r="C400" s="351">
        <v>0</v>
      </c>
      <c r="D400" s="351">
        <v>0</v>
      </c>
      <c r="E400" s="351">
        <v>0</v>
      </c>
      <c r="F400" s="351">
        <v>35</v>
      </c>
      <c r="G400" s="351">
        <v>0</v>
      </c>
      <c r="H400" s="352">
        <v>35</v>
      </c>
    </row>
    <row r="401" spans="1:8" ht="14.25" customHeight="1">
      <c r="A401" s="349" t="str">
        <f>'[1]msheas'!C107</f>
        <v>10421江西财经大学</v>
      </c>
      <c r="B401" s="350" t="s">
        <v>423</v>
      </c>
      <c r="C401" s="351">
        <v>70</v>
      </c>
      <c r="D401" s="351">
        <v>70</v>
      </c>
      <c r="E401" s="351">
        <v>0</v>
      </c>
      <c r="F401" s="351">
        <v>1285</v>
      </c>
      <c r="G401" s="351">
        <v>455</v>
      </c>
      <c r="H401" s="352">
        <v>830</v>
      </c>
    </row>
    <row r="402" spans="1:8" ht="14.25" customHeight="1">
      <c r="A402" s="349" t="str">
        <f>'[1]msheas'!C552</f>
        <v>11318江西科技师范大学</v>
      </c>
      <c r="B402" s="350" t="s">
        <v>424</v>
      </c>
      <c r="C402" s="351">
        <v>0</v>
      </c>
      <c r="D402" s="351">
        <v>0</v>
      </c>
      <c r="E402" s="351">
        <v>0</v>
      </c>
      <c r="F402" s="351">
        <v>259</v>
      </c>
      <c r="G402" s="351">
        <v>229</v>
      </c>
      <c r="H402" s="352">
        <v>30</v>
      </c>
    </row>
    <row r="403" spans="1:8" ht="14.25" customHeight="1">
      <c r="A403" s="349" t="str">
        <f>'[1]msheas'!C108</f>
        <v>11319南昌工程学院</v>
      </c>
      <c r="B403" s="350" t="s">
        <v>425</v>
      </c>
      <c r="C403" s="351">
        <v>0</v>
      </c>
      <c r="D403" s="351">
        <v>0</v>
      </c>
      <c r="E403" s="351">
        <v>0</v>
      </c>
      <c r="F403" s="351">
        <v>60</v>
      </c>
      <c r="G403" s="351">
        <v>0</v>
      </c>
      <c r="H403" s="352">
        <v>60</v>
      </c>
    </row>
    <row r="404" spans="2:8" ht="24.75" customHeight="1">
      <c r="B404" s="377" t="s">
        <v>426</v>
      </c>
      <c r="C404" s="382">
        <v>548</v>
      </c>
      <c r="D404" s="382">
        <v>538</v>
      </c>
      <c r="E404" s="382">
        <v>10</v>
      </c>
      <c r="F404" s="382">
        <v>16676</v>
      </c>
      <c r="G404" s="382">
        <v>8820</v>
      </c>
      <c r="H404" s="383">
        <v>7856</v>
      </c>
    </row>
    <row r="405" spans="1:8" ht="14.25" customHeight="1">
      <c r="A405" s="349" t="str">
        <f>'[1]msheas'!C109</f>
        <v>10424山东科技大学</v>
      </c>
      <c r="B405" s="350" t="s">
        <v>427</v>
      </c>
      <c r="C405" s="351">
        <v>86</v>
      </c>
      <c r="D405" s="351">
        <v>86</v>
      </c>
      <c r="E405" s="351">
        <v>0</v>
      </c>
      <c r="F405" s="351">
        <v>1798</v>
      </c>
      <c r="G405" s="351">
        <v>836</v>
      </c>
      <c r="H405" s="352">
        <v>962</v>
      </c>
    </row>
    <row r="406" spans="1:8" ht="14.25" customHeight="1">
      <c r="A406" s="349" t="str">
        <f>'[1]msheas'!C110</f>
        <v>10426青岛科技大学</v>
      </c>
      <c r="B406" s="350" t="s">
        <v>428</v>
      </c>
      <c r="C406" s="351">
        <v>36</v>
      </c>
      <c r="D406" s="351">
        <v>36</v>
      </c>
      <c r="E406" s="351">
        <v>0</v>
      </c>
      <c r="F406" s="351">
        <v>939</v>
      </c>
      <c r="G406" s="351">
        <v>534</v>
      </c>
      <c r="H406" s="352">
        <v>405</v>
      </c>
    </row>
    <row r="407" spans="1:8" ht="14.25" customHeight="1">
      <c r="A407" s="349" t="str">
        <f>'[1]msheas'!C111</f>
        <v>10427济南大学</v>
      </c>
      <c r="B407" s="350" t="s">
        <v>429</v>
      </c>
      <c r="C407" s="351">
        <v>16</v>
      </c>
      <c r="D407" s="351">
        <v>16</v>
      </c>
      <c r="E407" s="351">
        <v>0</v>
      </c>
      <c r="F407" s="351">
        <v>708</v>
      </c>
      <c r="G407" s="351">
        <v>355</v>
      </c>
      <c r="H407" s="352">
        <v>353</v>
      </c>
    </row>
    <row r="408" spans="1:8" ht="14.25" customHeight="1">
      <c r="A408" s="349" t="str">
        <f>'[1]msheas'!C112</f>
        <v>10429青岛理工大学</v>
      </c>
      <c r="B408" s="350" t="s">
        <v>430</v>
      </c>
      <c r="C408" s="351">
        <v>16</v>
      </c>
      <c r="D408" s="351">
        <v>16</v>
      </c>
      <c r="E408" s="351">
        <v>0</v>
      </c>
      <c r="F408" s="351">
        <v>563</v>
      </c>
      <c r="G408" s="351">
        <v>312</v>
      </c>
      <c r="H408" s="352">
        <v>251</v>
      </c>
    </row>
    <row r="409" spans="1:8" ht="14.25" customHeight="1">
      <c r="A409" s="349" t="str">
        <f>'[1]msheas'!C113</f>
        <v>10430山东建筑大学</v>
      </c>
      <c r="B409" s="350" t="s">
        <v>431</v>
      </c>
      <c r="C409" s="351">
        <v>4</v>
      </c>
      <c r="D409" s="351">
        <v>4</v>
      </c>
      <c r="E409" s="351">
        <v>0</v>
      </c>
      <c r="F409" s="351">
        <v>510</v>
      </c>
      <c r="G409" s="351">
        <v>262</v>
      </c>
      <c r="H409" s="352">
        <v>248</v>
      </c>
    </row>
    <row r="410" spans="1:8" ht="14.25" customHeight="1">
      <c r="A410" s="349" t="str">
        <f>'[1]msheas'!C114</f>
        <v>10431齐鲁工业大学</v>
      </c>
      <c r="B410" s="350" t="s">
        <v>432</v>
      </c>
      <c r="C410" s="351">
        <v>0</v>
      </c>
      <c r="D410" s="351">
        <v>0</v>
      </c>
      <c r="E410" s="351">
        <v>0</v>
      </c>
      <c r="F410" s="351">
        <v>346</v>
      </c>
      <c r="G410" s="351">
        <v>213</v>
      </c>
      <c r="H410" s="352">
        <v>133</v>
      </c>
    </row>
    <row r="411" spans="1:8" ht="14.25" customHeight="1">
      <c r="A411" s="349" t="str">
        <f>'[1]msheas'!C115</f>
        <v>10433山东理工大学</v>
      </c>
      <c r="B411" s="350" t="s">
        <v>433</v>
      </c>
      <c r="C411" s="351">
        <v>13</v>
      </c>
      <c r="D411" s="351">
        <v>13</v>
      </c>
      <c r="E411" s="351">
        <v>0</v>
      </c>
      <c r="F411" s="351">
        <v>596</v>
      </c>
      <c r="G411" s="351">
        <v>260</v>
      </c>
      <c r="H411" s="352">
        <v>336</v>
      </c>
    </row>
    <row r="412" spans="1:8" ht="14.25" customHeight="1">
      <c r="A412" s="349" t="str">
        <f>'[1]msheas'!C116</f>
        <v>10434山东农业大学</v>
      </c>
      <c r="B412" s="350" t="s">
        <v>434</v>
      </c>
      <c r="C412" s="351">
        <v>113</v>
      </c>
      <c r="D412" s="351">
        <v>113</v>
      </c>
      <c r="E412" s="351">
        <v>0</v>
      </c>
      <c r="F412" s="351">
        <v>1107</v>
      </c>
      <c r="G412" s="351">
        <v>677</v>
      </c>
      <c r="H412" s="352">
        <v>430</v>
      </c>
    </row>
    <row r="413" spans="1:8" ht="14.25" customHeight="1">
      <c r="A413" s="349" t="str">
        <f>'[1]msheas'!C117</f>
        <v>10435青岛农业大学</v>
      </c>
      <c r="B413" s="350" t="s">
        <v>435</v>
      </c>
      <c r="C413" s="351">
        <v>0</v>
      </c>
      <c r="D413" s="351">
        <v>0</v>
      </c>
      <c r="E413" s="351">
        <v>0</v>
      </c>
      <c r="F413" s="351">
        <v>408</v>
      </c>
      <c r="G413" s="351">
        <v>246</v>
      </c>
      <c r="H413" s="352">
        <v>162</v>
      </c>
    </row>
    <row r="414" spans="1:8" ht="14.25" customHeight="1">
      <c r="A414" s="349" t="str">
        <f>'[1]msheas'!C239</f>
        <v>10438潍坊医学院</v>
      </c>
      <c r="B414" s="350" t="s">
        <v>436</v>
      </c>
      <c r="C414" s="351">
        <v>3</v>
      </c>
      <c r="D414" s="351">
        <v>3</v>
      </c>
      <c r="E414" s="351">
        <v>0</v>
      </c>
      <c r="F414" s="351">
        <v>460</v>
      </c>
      <c r="G414" s="351">
        <v>188</v>
      </c>
      <c r="H414" s="352">
        <v>272</v>
      </c>
    </row>
    <row r="415" spans="1:8" ht="14.25" customHeight="1">
      <c r="A415" s="349" t="str">
        <f>'[1]msheas'!C240</f>
        <v>10439泰山医学院</v>
      </c>
      <c r="B415" s="350" t="s">
        <v>437</v>
      </c>
      <c r="C415" s="351">
        <v>0</v>
      </c>
      <c r="D415" s="351">
        <v>0</v>
      </c>
      <c r="E415" s="351">
        <v>0</v>
      </c>
      <c r="F415" s="351">
        <v>277</v>
      </c>
      <c r="G415" s="351">
        <v>114</v>
      </c>
      <c r="H415" s="352">
        <v>163</v>
      </c>
    </row>
    <row r="416" spans="1:8" ht="14.25" customHeight="1">
      <c r="A416" s="349" t="str">
        <f>'[1]msheas'!C241</f>
        <v>10440滨州医学院</v>
      </c>
      <c r="B416" s="350" t="s">
        <v>438</v>
      </c>
      <c r="C416" s="351">
        <v>0</v>
      </c>
      <c r="D416" s="351">
        <v>0</v>
      </c>
      <c r="E416" s="351">
        <v>0</v>
      </c>
      <c r="F416" s="351">
        <v>188</v>
      </c>
      <c r="G416" s="351">
        <v>50</v>
      </c>
      <c r="H416" s="352">
        <v>138</v>
      </c>
    </row>
    <row r="417" spans="1:8" ht="14.25" customHeight="1">
      <c r="A417" s="349" t="str">
        <f>'[1]msheas'!C118</f>
        <v>10441山东中医药大学</v>
      </c>
      <c r="B417" s="350" t="s">
        <v>439</v>
      </c>
      <c r="C417" s="351">
        <v>72</v>
      </c>
      <c r="D417" s="351">
        <v>62</v>
      </c>
      <c r="E417" s="351">
        <v>10</v>
      </c>
      <c r="F417" s="351">
        <v>633</v>
      </c>
      <c r="G417" s="351">
        <v>425</v>
      </c>
      <c r="H417" s="352">
        <v>208</v>
      </c>
    </row>
    <row r="418" spans="1:8" ht="14.25" customHeight="1">
      <c r="A418" s="349" t="str">
        <f>'[1]msheas'!C242</f>
        <v>10443济宁医学院</v>
      </c>
      <c r="B418" s="350" t="s">
        <v>440</v>
      </c>
      <c r="C418" s="351">
        <v>0</v>
      </c>
      <c r="D418" s="351">
        <v>0</v>
      </c>
      <c r="E418" s="351">
        <v>0</v>
      </c>
      <c r="F418" s="351">
        <v>32</v>
      </c>
      <c r="G418" s="351">
        <v>0</v>
      </c>
      <c r="H418" s="352">
        <v>32</v>
      </c>
    </row>
    <row r="419" spans="1:8" ht="14.25" customHeight="1">
      <c r="A419" s="349" t="str">
        <f>'[1]msheas'!C119</f>
        <v>10445山东师范大学</v>
      </c>
      <c r="B419" s="350" t="s">
        <v>441</v>
      </c>
      <c r="C419" s="351">
        <v>91</v>
      </c>
      <c r="D419" s="351">
        <v>91</v>
      </c>
      <c r="E419" s="351">
        <v>0</v>
      </c>
      <c r="F419" s="351">
        <v>1863</v>
      </c>
      <c r="G419" s="351">
        <v>1144</v>
      </c>
      <c r="H419" s="352">
        <v>719</v>
      </c>
    </row>
    <row r="420" spans="1:8" ht="14.25" customHeight="1">
      <c r="A420" s="349" t="str">
        <f>'[1]msheas'!C120</f>
        <v>10446曲阜师范大学</v>
      </c>
      <c r="B420" s="350" t="s">
        <v>442</v>
      </c>
      <c r="C420" s="351">
        <v>23</v>
      </c>
      <c r="D420" s="351">
        <v>23</v>
      </c>
      <c r="E420" s="351">
        <v>0</v>
      </c>
      <c r="F420" s="351">
        <v>1348</v>
      </c>
      <c r="G420" s="351">
        <v>895</v>
      </c>
      <c r="H420" s="352">
        <v>453</v>
      </c>
    </row>
    <row r="421" spans="1:8" ht="14.25" customHeight="1">
      <c r="A421" s="349" t="str">
        <f>'[1]msheas'!C121</f>
        <v>10447聊城大学</v>
      </c>
      <c r="B421" s="350" t="s">
        <v>443</v>
      </c>
      <c r="C421" s="351">
        <v>0</v>
      </c>
      <c r="D421" s="351">
        <v>0</v>
      </c>
      <c r="E421" s="351">
        <v>0</v>
      </c>
      <c r="F421" s="351">
        <v>536</v>
      </c>
      <c r="G421" s="351">
        <v>230</v>
      </c>
      <c r="H421" s="352">
        <v>306</v>
      </c>
    </row>
    <row r="422" spans="1:8" ht="14.25" customHeight="1">
      <c r="A422" s="349" t="str">
        <f>'[1]msheas'!C122</f>
        <v>10451鲁东大学</v>
      </c>
      <c r="B422" s="350" t="s">
        <v>444</v>
      </c>
      <c r="C422" s="351">
        <v>3</v>
      </c>
      <c r="D422" s="351">
        <v>3</v>
      </c>
      <c r="E422" s="351">
        <v>0</v>
      </c>
      <c r="F422" s="351">
        <v>395</v>
      </c>
      <c r="G422" s="351">
        <v>198</v>
      </c>
      <c r="H422" s="352">
        <v>197</v>
      </c>
    </row>
    <row r="423" spans="1:8" ht="14.25" customHeight="1">
      <c r="A423" s="349" t="str">
        <f>'[1]msheas'!C123</f>
        <v>10456山东财经大学</v>
      </c>
      <c r="B423" s="350" t="s">
        <v>445</v>
      </c>
      <c r="C423" s="351">
        <v>15</v>
      </c>
      <c r="D423" s="351">
        <v>15</v>
      </c>
      <c r="E423" s="351">
        <v>0</v>
      </c>
      <c r="F423" s="351">
        <v>814</v>
      </c>
      <c r="G423" s="351">
        <v>412</v>
      </c>
      <c r="H423" s="352">
        <v>402</v>
      </c>
    </row>
    <row r="424" spans="1:8" ht="14.25" customHeight="1">
      <c r="A424" s="349" t="str">
        <f>'[1]msheas'!C243</f>
        <v>10457山东体育学院</v>
      </c>
      <c r="B424" s="350" t="s">
        <v>446</v>
      </c>
      <c r="C424" s="351">
        <v>0</v>
      </c>
      <c r="D424" s="351">
        <v>0</v>
      </c>
      <c r="E424" s="351">
        <v>0</v>
      </c>
      <c r="F424" s="351">
        <v>118</v>
      </c>
      <c r="G424" s="351">
        <v>41</v>
      </c>
      <c r="H424" s="352">
        <v>77</v>
      </c>
    </row>
    <row r="425" spans="1:8" ht="14.25" customHeight="1">
      <c r="A425" s="349" t="str">
        <f>'[1]msheas'!C124</f>
        <v>10458山东艺术学院</v>
      </c>
      <c r="B425" s="350" t="s">
        <v>447</v>
      </c>
      <c r="C425" s="351">
        <v>0</v>
      </c>
      <c r="D425" s="351">
        <v>0</v>
      </c>
      <c r="E425" s="351">
        <v>0</v>
      </c>
      <c r="F425" s="351">
        <v>172</v>
      </c>
      <c r="G425" s="351">
        <v>100</v>
      </c>
      <c r="H425" s="352">
        <v>72</v>
      </c>
    </row>
    <row r="426" spans="1:8" ht="14.25" customHeight="1">
      <c r="A426" s="349" t="str">
        <f>'[1]msheas'!C125</f>
        <v>10908山东工艺美术学院</v>
      </c>
      <c r="B426" s="350" t="s">
        <v>448</v>
      </c>
      <c r="C426" s="351">
        <v>0</v>
      </c>
      <c r="D426" s="351">
        <v>0</v>
      </c>
      <c r="E426" s="351">
        <v>0</v>
      </c>
      <c r="F426" s="351">
        <v>62</v>
      </c>
      <c r="G426" s="351">
        <v>20</v>
      </c>
      <c r="H426" s="352">
        <v>42</v>
      </c>
    </row>
    <row r="427" spans="1:8" ht="14.25" customHeight="1">
      <c r="A427" s="349" t="str">
        <f>'[1]msheas'!C126</f>
        <v>11065青岛大学</v>
      </c>
      <c r="B427" s="350" t="s">
        <v>449</v>
      </c>
      <c r="C427" s="351">
        <v>54</v>
      </c>
      <c r="D427" s="351">
        <v>54</v>
      </c>
      <c r="E427" s="351">
        <v>0</v>
      </c>
      <c r="F427" s="351">
        <v>2152</v>
      </c>
      <c r="G427" s="351">
        <v>1040</v>
      </c>
      <c r="H427" s="352">
        <v>1112</v>
      </c>
    </row>
    <row r="428" spans="1:8" ht="14.25" customHeight="1">
      <c r="A428" s="349" t="str">
        <f>'[1]msheas'!C127</f>
        <v>11066烟台大学</v>
      </c>
      <c r="B428" s="350" t="s">
        <v>450</v>
      </c>
      <c r="C428" s="351">
        <v>3</v>
      </c>
      <c r="D428" s="351">
        <v>3</v>
      </c>
      <c r="E428" s="351">
        <v>0</v>
      </c>
      <c r="F428" s="351">
        <v>534</v>
      </c>
      <c r="G428" s="351">
        <v>223</v>
      </c>
      <c r="H428" s="352">
        <v>311</v>
      </c>
    </row>
    <row r="429" spans="1:8" ht="14.25" customHeight="1">
      <c r="A429" s="349" t="str">
        <f>'[1]msheas'!C128</f>
        <v>11510山东交通学院</v>
      </c>
      <c r="B429" s="379" t="s">
        <v>451</v>
      </c>
      <c r="C429" s="380">
        <v>0</v>
      </c>
      <c r="D429" s="380">
        <v>0</v>
      </c>
      <c r="E429" s="380">
        <v>0</v>
      </c>
      <c r="F429" s="380">
        <v>30</v>
      </c>
      <c r="G429" s="380">
        <v>0</v>
      </c>
      <c r="H429" s="381">
        <v>30</v>
      </c>
    </row>
    <row r="430" spans="1:8" ht="14.25" customHeight="1">
      <c r="A430" s="349" t="str">
        <f>'[1]msheas'!C129</f>
        <v>11688山东工商学院</v>
      </c>
      <c r="B430" s="387" t="s">
        <v>452</v>
      </c>
      <c r="C430" s="388">
        <v>0</v>
      </c>
      <c r="D430" s="388">
        <v>0</v>
      </c>
      <c r="E430" s="388">
        <v>0</v>
      </c>
      <c r="F430" s="388">
        <v>55</v>
      </c>
      <c r="G430" s="388">
        <v>45</v>
      </c>
      <c r="H430" s="389">
        <v>10</v>
      </c>
    </row>
    <row r="431" spans="1:8" ht="14.25" customHeight="1">
      <c r="A431" s="349" t="str">
        <f>'[1]msheas'!C130</f>
        <v>14100山东政法学院</v>
      </c>
      <c r="B431" s="350" t="s">
        <v>453</v>
      </c>
      <c r="C431" s="351">
        <v>0</v>
      </c>
      <c r="D431" s="351">
        <v>0</v>
      </c>
      <c r="E431" s="351">
        <v>0</v>
      </c>
      <c r="F431" s="351">
        <v>32</v>
      </c>
      <c r="G431" s="351">
        <v>0</v>
      </c>
      <c r="H431" s="352">
        <v>32</v>
      </c>
    </row>
    <row r="432" spans="2:8" ht="24.75" customHeight="1">
      <c r="B432" s="377" t="s">
        <v>454</v>
      </c>
      <c r="C432" s="382">
        <v>497</v>
      </c>
      <c r="D432" s="382">
        <v>497</v>
      </c>
      <c r="E432" s="382">
        <v>0</v>
      </c>
      <c r="F432" s="382">
        <v>13089</v>
      </c>
      <c r="G432" s="382">
        <v>6914</v>
      </c>
      <c r="H432" s="383">
        <v>6175</v>
      </c>
    </row>
    <row r="433" spans="1:8" ht="14.25" customHeight="1">
      <c r="A433" s="349" t="str">
        <f>'[1]msheas'!C131</f>
        <v>10078华北水利水电大学</v>
      </c>
      <c r="B433" s="350" t="s">
        <v>455</v>
      </c>
      <c r="C433" s="351">
        <v>14</v>
      </c>
      <c r="D433" s="351">
        <v>14</v>
      </c>
      <c r="E433" s="351">
        <v>0</v>
      </c>
      <c r="F433" s="351">
        <v>529</v>
      </c>
      <c r="G433" s="351">
        <v>315</v>
      </c>
      <c r="H433" s="352">
        <v>214</v>
      </c>
    </row>
    <row r="434" spans="1:8" ht="14.25" customHeight="1">
      <c r="A434" s="349" t="str">
        <f>'[1]msheas'!C132</f>
        <v>10459郑州大学</v>
      </c>
      <c r="B434" s="350" t="s">
        <v>456</v>
      </c>
      <c r="C434" s="351">
        <v>236</v>
      </c>
      <c r="D434" s="351">
        <v>236</v>
      </c>
      <c r="E434" s="351">
        <v>0</v>
      </c>
      <c r="F434" s="351">
        <v>4359</v>
      </c>
      <c r="G434" s="351">
        <v>2364</v>
      </c>
      <c r="H434" s="352">
        <v>1995</v>
      </c>
    </row>
    <row r="435" spans="1:8" ht="14.25" customHeight="1">
      <c r="A435" s="349" t="str">
        <f>'[1]msheas'!C133</f>
        <v>10460河南理工大学</v>
      </c>
      <c r="B435" s="350" t="s">
        <v>457</v>
      </c>
      <c r="C435" s="351">
        <v>36</v>
      </c>
      <c r="D435" s="351">
        <v>36</v>
      </c>
      <c r="E435" s="351">
        <v>0</v>
      </c>
      <c r="F435" s="351">
        <v>771</v>
      </c>
      <c r="G435" s="351">
        <v>376</v>
      </c>
      <c r="H435" s="352">
        <v>395</v>
      </c>
    </row>
    <row r="436" spans="1:8" ht="14.25" customHeight="1">
      <c r="A436" s="349" t="str">
        <f>'[1]msheas'!C134</f>
        <v>10462郑州轻工业学院</v>
      </c>
      <c r="B436" s="350" t="s">
        <v>458</v>
      </c>
      <c r="C436" s="351">
        <v>0</v>
      </c>
      <c r="D436" s="351">
        <v>0</v>
      </c>
      <c r="E436" s="351">
        <v>0</v>
      </c>
      <c r="F436" s="351">
        <v>301</v>
      </c>
      <c r="G436" s="351">
        <v>139</v>
      </c>
      <c r="H436" s="352">
        <v>162</v>
      </c>
    </row>
    <row r="437" spans="1:8" ht="14.25" customHeight="1">
      <c r="A437" s="349" t="str">
        <f>'[1]msheas'!C135</f>
        <v>10463河南工业大学</v>
      </c>
      <c r="B437" s="350" t="s">
        <v>459</v>
      </c>
      <c r="C437" s="351">
        <v>9</v>
      </c>
      <c r="D437" s="351">
        <v>9</v>
      </c>
      <c r="E437" s="351">
        <v>0</v>
      </c>
      <c r="F437" s="351">
        <v>487</v>
      </c>
      <c r="G437" s="351">
        <v>282</v>
      </c>
      <c r="H437" s="352">
        <v>205</v>
      </c>
    </row>
    <row r="438" spans="1:8" ht="14.25" customHeight="1">
      <c r="A438" s="349" t="str">
        <f>'[1]msheas'!C136</f>
        <v>10464河南科技大学</v>
      </c>
      <c r="B438" s="350" t="s">
        <v>460</v>
      </c>
      <c r="C438" s="351">
        <v>13</v>
      </c>
      <c r="D438" s="351">
        <v>13</v>
      </c>
      <c r="E438" s="351">
        <v>0</v>
      </c>
      <c r="F438" s="351">
        <v>650</v>
      </c>
      <c r="G438" s="351">
        <v>361</v>
      </c>
      <c r="H438" s="352">
        <v>289</v>
      </c>
    </row>
    <row r="439" spans="1:8" ht="14.25" customHeight="1">
      <c r="A439" s="349" t="str">
        <f>'[1]msheas'!C137</f>
        <v>10465中原工学院</v>
      </c>
      <c r="B439" s="350" t="s">
        <v>461</v>
      </c>
      <c r="C439" s="351">
        <v>0</v>
      </c>
      <c r="D439" s="351">
        <v>0</v>
      </c>
      <c r="E439" s="351">
        <v>0</v>
      </c>
      <c r="F439" s="351">
        <v>207</v>
      </c>
      <c r="G439" s="351">
        <v>98</v>
      </c>
      <c r="H439" s="352">
        <v>109</v>
      </c>
    </row>
    <row r="440" spans="1:8" ht="14.25" customHeight="1">
      <c r="A440" s="349" t="str">
        <f>'[1]msheas'!C138</f>
        <v>10466河南农业大学</v>
      </c>
      <c r="B440" s="350" t="s">
        <v>462</v>
      </c>
      <c r="C440" s="351">
        <v>57</v>
      </c>
      <c r="D440" s="351">
        <v>57</v>
      </c>
      <c r="E440" s="351">
        <v>0</v>
      </c>
      <c r="F440" s="351">
        <v>681</v>
      </c>
      <c r="G440" s="351">
        <v>408</v>
      </c>
      <c r="H440" s="352">
        <v>273</v>
      </c>
    </row>
    <row r="441" spans="1:8" ht="14.25" customHeight="1">
      <c r="A441" s="349" t="str">
        <f>'[1]msheas'!C139</f>
        <v>10467河南科技学院</v>
      </c>
      <c r="B441" s="350" t="s">
        <v>463</v>
      </c>
      <c r="C441" s="351">
        <v>0</v>
      </c>
      <c r="D441" s="351">
        <v>0</v>
      </c>
      <c r="E441" s="351">
        <v>0</v>
      </c>
      <c r="F441" s="351">
        <v>66</v>
      </c>
      <c r="G441" s="351">
        <v>46</v>
      </c>
      <c r="H441" s="352">
        <v>20</v>
      </c>
    </row>
    <row r="442" spans="1:8" ht="14.25" customHeight="1">
      <c r="A442" s="349" t="str">
        <f>'[1]msheas'!C140</f>
        <v>10471河南中医学院</v>
      </c>
      <c r="B442" s="350" t="s">
        <v>464</v>
      </c>
      <c r="C442" s="351">
        <v>10</v>
      </c>
      <c r="D442" s="351">
        <v>10</v>
      </c>
      <c r="E442" s="351">
        <v>0</v>
      </c>
      <c r="F442" s="351">
        <v>517</v>
      </c>
      <c r="G442" s="351">
        <v>240</v>
      </c>
      <c r="H442" s="352">
        <v>277</v>
      </c>
    </row>
    <row r="443" spans="1:8" ht="14.25" customHeight="1">
      <c r="A443" s="349" t="str">
        <f>'[1]msheas'!C141</f>
        <v>10472新乡医学院</v>
      </c>
      <c r="B443" s="350" t="s">
        <v>465</v>
      </c>
      <c r="C443" s="351">
        <v>0</v>
      </c>
      <c r="D443" s="351">
        <v>0</v>
      </c>
      <c r="E443" s="351">
        <v>0</v>
      </c>
      <c r="F443" s="351">
        <v>259</v>
      </c>
      <c r="G443" s="351">
        <v>131</v>
      </c>
      <c r="H443" s="352">
        <v>128</v>
      </c>
    </row>
    <row r="444" spans="1:8" ht="14.25" customHeight="1">
      <c r="A444" s="349" t="str">
        <f>'[1]msheas'!C142</f>
        <v>10475河南大学</v>
      </c>
      <c r="B444" s="350" t="s">
        <v>466</v>
      </c>
      <c r="C444" s="351">
        <v>92</v>
      </c>
      <c r="D444" s="351">
        <v>92</v>
      </c>
      <c r="E444" s="351">
        <v>0</v>
      </c>
      <c r="F444" s="351">
        <v>2358</v>
      </c>
      <c r="G444" s="351">
        <v>1255</v>
      </c>
      <c r="H444" s="352">
        <v>1103</v>
      </c>
    </row>
    <row r="445" spans="1:8" ht="14.25" customHeight="1">
      <c r="A445" s="349" t="str">
        <f>'[1]msheas'!C143</f>
        <v>10476河南师范大学</v>
      </c>
      <c r="B445" s="350" t="s">
        <v>467</v>
      </c>
      <c r="C445" s="351">
        <v>30</v>
      </c>
      <c r="D445" s="351">
        <v>30</v>
      </c>
      <c r="E445" s="351">
        <v>0</v>
      </c>
      <c r="F445" s="351">
        <v>1101</v>
      </c>
      <c r="G445" s="351">
        <v>565</v>
      </c>
      <c r="H445" s="352">
        <v>536</v>
      </c>
    </row>
    <row r="446" spans="1:8" ht="14.25" customHeight="1">
      <c r="A446" s="349" t="str">
        <f>'[1]msheas'!C144</f>
        <v>10477信阳师范学院</v>
      </c>
      <c r="B446" s="350" t="s">
        <v>468</v>
      </c>
      <c r="C446" s="351">
        <v>0</v>
      </c>
      <c r="D446" s="351">
        <v>0</v>
      </c>
      <c r="E446" s="351">
        <v>0</v>
      </c>
      <c r="F446" s="351">
        <v>236</v>
      </c>
      <c r="G446" s="351">
        <v>112</v>
      </c>
      <c r="H446" s="352">
        <v>124</v>
      </c>
    </row>
    <row r="447" spans="1:8" ht="14.25" customHeight="1">
      <c r="A447" s="349" t="str">
        <f>'[1]msheas'!C145</f>
        <v>10479安阳师范学院</v>
      </c>
      <c r="B447" s="350" t="s">
        <v>469</v>
      </c>
      <c r="C447" s="351">
        <v>0</v>
      </c>
      <c r="D447" s="351">
        <v>0</v>
      </c>
      <c r="E447" s="351">
        <v>0</v>
      </c>
      <c r="F447" s="351">
        <v>45</v>
      </c>
      <c r="G447" s="351">
        <v>0</v>
      </c>
      <c r="H447" s="352">
        <v>45</v>
      </c>
    </row>
    <row r="448" spans="1:8" ht="14.25" customHeight="1">
      <c r="A448" s="349" t="str">
        <f>'[1]msheas'!C146</f>
        <v>10481南阳师范学院</v>
      </c>
      <c r="B448" s="350" t="s">
        <v>470</v>
      </c>
      <c r="C448" s="351">
        <v>0</v>
      </c>
      <c r="D448" s="351">
        <v>0</v>
      </c>
      <c r="E448" s="351">
        <v>0</v>
      </c>
      <c r="F448" s="351">
        <v>45</v>
      </c>
      <c r="G448" s="351">
        <v>0</v>
      </c>
      <c r="H448" s="352">
        <v>45</v>
      </c>
    </row>
    <row r="449" spans="1:8" ht="14.25" customHeight="1">
      <c r="A449" s="349" t="str">
        <f>'[1]msheas'!C147</f>
        <v>10482洛阳师范学院</v>
      </c>
      <c r="B449" s="350" t="s">
        <v>471</v>
      </c>
      <c r="C449" s="351">
        <v>0</v>
      </c>
      <c r="D449" s="351">
        <v>0</v>
      </c>
      <c r="E449" s="351">
        <v>0</v>
      </c>
      <c r="F449" s="351">
        <v>45</v>
      </c>
      <c r="G449" s="351">
        <v>0</v>
      </c>
      <c r="H449" s="352">
        <v>45</v>
      </c>
    </row>
    <row r="450" spans="1:8" ht="14.25" customHeight="1">
      <c r="A450" s="349" t="str">
        <f>'[1]msheas'!C281</f>
        <v>10484河南财经政法大学</v>
      </c>
      <c r="B450" s="350" t="s">
        <v>472</v>
      </c>
      <c r="C450" s="351">
        <v>0</v>
      </c>
      <c r="D450" s="351">
        <v>0</v>
      </c>
      <c r="E450" s="351">
        <v>0</v>
      </c>
      <c r="F450" s="351">
        <v>372</v>
      </c>
      <c r="G450" s="351">
        <v>177</v>
      </c>
      <c r="H450" s="352">
        <v>195</v>
      </c>
    </row>
    <row r="451" spans="1:8" ht="14.25" customHeight="1">
      <c r="A451" s="349" t="str">
        <f>'[1]msheas'!C282</f>
        <v>10485郑州航空工业管理学院</v>
      </c>
      <c r="B451" s="350" t="s">
        <v>473</v>
      </c>
      <c r="C451" s="351">
        <v>0</v>
      </c>
      <c r="D451" s="351">
        <v>0</v>
      </c>
      <c r="E451" s="351">
        <v>0</v>
      </c>
      <c r="F451" s="351">
        <v>60</v>
      </c>
      <c r="G451" s="351">
        <v>45</v>
      </c>
      <c r="H451" s="352">
        <v>15</v>
      </c>
    </row>
    <row r="452" spans="2:8" ht="24.75" customHeight="1">
      <c r="B452" s="377" t="s">
        <v>474</v>
      </c>
      <c r="C452" s="382">
        <v>222</v>
      </c>
      <c r="D452" s="382">
        <v>217</v>
      </c>
      <c r="E452" s="382">
        <v>5</v>
      </c>
      <c r="F452" s="382">
        <v>8182</v>
      </c>
      <c r="G452" s="382">
        <v>4382</v>
      </c>
      <c r="H452" s="383">
        <v>3800</v>
      </c>
    </row>
    <row r="453" spans="1:8" ht="14.25" customHeight="1">
      <c r="A453" s="349" t="str">
        <f>'[1]msheas'!C283</f>
        <v>10488武汉科技大学</v>
      </c>
      <c r="B453" s="350" t="s">
        <v>475</v>
      </c>
      <c r="C453" s="351">
        <v>60</v>
      </c>
      <c r="D453" s="351">
        <v>60</v>
      </c>
      <c r="E453" s="351">
        <v>0</v>
      </c>
      <c r="F453" s="351">
        <v>1114</v>
      </c>
      <c r="G453" s="351">
        <v>602</v>
      </c>
      <c r="H453" s="352">
        <v>512</v>
      </c>
    </row>
    <row r="454" spans="1:8" ht="14.25" customHeight="1">
      <c r="A454" s="349" t="str">
        <f>'[1]msheas'!C284</f>
        <v>10489长江大学</v>
      </c>
      <c r="B454" s="350" t="s">
        <v>476</v>
      </c>
      <c r="C454" s="351">
        <v>32</v>
      </c>
      <c r="D454" s="351">
        <v>32</v>
      </c>
      <c r="E454" s="351">
        <v>0</v>
      </c>
      <c r="F454" s="351">
        <v>953</v>
      </c>
      <c r="G454" s="351">
        <v>491</v>
      </c>
      <c r="H454" s="352">
        <v>462</v>
      </c>
    </row>
    <row r="455" spans="1:8" ht="14.25" customHeight="1">
      <c r="A455" s="349" t="str">
        <f>'[1]msheas'!C285</f>
        <v>10490武汉工程大学</v>
      </c>
      <c r="B455" s="350" t="s">
        <v>477</v>
      </c>
      <c r="C455" s="351">
        <v>11</v>
      </c>
      <c r="D455" s="351">
        <v>11</v>
      </c>
      <c r="E455" s="351">
        <v>0</v>
      </c>
      <c r="F455" s="351">
        <v>714</v>
      </c>
      <c r="G455" s="351">
        <v>420</v>
      </c>
      <c r="H455" s="352">
        <v>294</v>
      </c>
    </row>
    <row r="456" spans="1:8" ht="14.25" customHeight="1">
      <c r="A456" s="349" t="str">
        <f>'[1]msheas'!C244</f>
        <v>10495武汉纺织大学</v>
      </c>
      <c r="B456" s="350" t="s">
        <v>478</v>
      </c>
      <c r="C456" s="351">
        <v>0</v>
      </c>
      <c r="D456" s="351">
        <v>0</v>
      </c>
      <c r="E456" s="351">
        <v>0</v>
      </c>
      <c r="F456" s="351">
        <v>383</v>
      </c>
      <c r="G456" s="351">
        <v>189</v>
      </c>
      <c r="H456" s="352">
        <v>194</v>
      </c>
    </row>
    <row r="457" spans="1:8" ht="14.25" customHeight="1">
      <c r="A457" s="349" t="str">
        <f>'[1]msheas'!C245</f>
        <v>10496武汉轻工大学</v>
      </c>
      <c r="B457" s="350" t="s">
        <v>479</v>
      </c>
      <c r="C457" s="351">
        <v>0</v>
      </c>
      <c r="D457" s="351">
        <v>0</v>
      </c>
      <c r="E457" s="351">
        <v>0</v>
      </c>
      <c r="F457" s="351">
        <v>384</v>
      </c>
      <c r="G457" s="351">
        <v>168</v>
      </c>
      <c r="H457" s="352">
        <v>216</v>
      </c>
    </row>
    <row r="458" spans="1:8" ht="14.25" customHeight="1">
      <c r="A458" s="349" t="str">
        <f>'[1]msheas'!C246</f>
        <v>10500湖北工业大学</v>
      </c>
      <c r="B458" s="350" t="s">
        <v>480</v>
      </c>
      <c r="C458" s="351">
        <v>0</v>
      </c>
      <c r="D458" s="351">
        <v>0</v>
      </c>
      <c r="E458" s="351">
        <v>0</v>
      </c>
      <c r="F458" s="351">
        <v>762</v>
      </c>
      <c r="G458" s="351">
        <v>382</v>
      </c>
      <c r="H458" s="352">
        <v>380</v>
      </c>
    </row>
    <row r="459" spans="1:8" ht="14.25" customHeight="1">
      <c r="A459" s="349" t="str">
        <f>'[1]msheas'!C247</f>
        <v>10507湖北中医药大学</v>
      </c>
      <c r="B459" s="350" t="s">
        <v>481</v>
      </c>
      <c r="C459" s="351">
        <v>47</v>
      </c>
      <c r="D459" s="351">
        <v>42</v>
      </c>
      <c r="E459" s="351">
        <v>5</v>
      </c>
      <c r="F459" s="351">
        <v>282</v>
      </c>
      <c r="G459" s="351">
        <v>182</v>
      </c>
      <c r="H459" s="352">
        <v>100</v>
      </c>
    </row>
    <row r="460" spans="1:8" ht="14.25" customHeight="1">
      <c r="A460" s="349" t="str">
        <f>'[1]msheas'!C248</f>
        <v>10512湖北大学</v>
      </c>
      <c r="B460" s="350" t="s">
        <v>482</v>
      </c>
      <c r="C460" s="351">
        <v>51</v>
      </c>
      <c r="D460" s="351">
        <v>51</v>
      </c>
      <c r="E460" s="351">
        <v>0</v>
      </c>
      <c r="F460" s="351">
        <v>1158</v>
      </c>
      <c r="G460" s="351">
        <v>631</v>
      </c>
      <c r="H460" s="352">
        <v>527</v>
      </c>
    </row>
    <row r="461" spans="1:8" ht="14.25" customHeight="1">
      <c r="A461" s="349" t="str">
        <f>'[1]msheas'!C249</f>
        <v>10513湖北师范学院</v>
      </c>
      <c r="B461" s="350" t="s">
        <v>483</v>
      </c>
      <c r="C461" s="351">
        <v>0</v>
      </c>
      <c r="D461" s="351">
        <v>0</v>
      </c>
      <c r="E461" s="351">
        <v>0</v>
      </c>
      <c r="F461" s="351">
        <v>205</v>
      </c>
      <c r="G461" s="351">
        <v>166</v>
      </c>
      <c r="H461" s="352">
        <v>39</v>
      </c>
    </row>
    <row r="462" spans="1:8" ht="14.25" customHeight="1">
      <c r="A462" s="349" t="str">
        <f>'[1]msheas'!C250</f>
        <v>10514黄冈师范学院</v>
      </c>
      <c r="B462" s="350" t="s">
        <v>484</v>
      </c>
      <c r="C462" s="351">
        <v>0</v>
      </c>
      <c r="D462" s="351">
        <v>0</v>
      </c>
      <c r="E462" s="351">
        <v>0</v>
      </c>
      <c r="F462" s="351">
        <v>50</v>
      </c>
      <c r="G462" s="351">
        <v>0</v>
      </c>
      <c r="H462" s="352">
        <v>50</v>
      </c>
    </row>
    <row r="463" spans="1:8" ht="14.25" customHeight="1">
      <c r="A463" s="349" t="str">
        <f>'[1]msheas'!C251</f>
        <v>10517湖北民族学院</v>
      </c>
      <c r="B463" s="350" t="s">
        <v>485</v>
      </c>
      <c r="C463" s="351">
        <v>0</v>
      </c>
      <c r="D463" s="351">
        <v>0</v>
      </c>
      <c r="E463" s="351">
        <v>0</v>
      </c>
      <c r="F463" s="351">
        <v>165</v>
      </c>
      <c r="G463" s="351">
        <v>137</v>
      </c>
      <c r="H463" s="352">
        <v>28</v>
      </c>
    </row>
    <row r="464" spans="1:8" ht="14.25" customHeight="1">
      <c r="A464" s="349" t="str">
        <f>'[1]msheas'!C568</f>
        <v>10522武汉体育学院</v>
      </c>
      <c r="B464" s="350" t="s">
        <v>486</v>
      </c>
      <c r="C464" s="351">
        <v>12</v>
      </c>
      <c r="D464" s="351">
        <v>12</v>
      </c>
      <c r="E464" s="351">
        <v>0</v>
      </c>
      <c r="F464" s="351">
        <v>377</v>
      </c>
      <c r="G464" s="351">
        <v>221</v>
      </c>
      <c r="H464" s="352">
        <v>156</v>
      </c>
    </row>
    <row r="465" spans="1:8" ht="14.25" customHeight="1">
      <c r="A465" s="349" t="str">
        <f>'[1]msheas'!C252</f>
        <v>10523湖北美术学院</v>
      </c>
      <c r="B465" s="350" t="s">
        <v>487</v>
      </c>
      <c r="C465" s="351">
        <v>0</v>
      </c>
      <c r="D465" s="351">
        <v>0</v>
      </c>
      <c r="E465" s="351">
        <v>0</v>
      </c>
      <c r="F465" s="351">
        <v>192</v>
      </c>
      <c r="G465" s="351">
        <v>113</v>
      </c>
      <c r="H465" s="352">
        <v>79</v>
      </c>
    </row>
    <row r="466" spans="1:8" ht="14.25" customHeight="1">
      <c r="A466" s="349" t="str">
        <f>'[1]msheas'!C253</f>
        <v>10525湖北汽车工业学院</v>
      </c>
      <c r="B466" s="350" t="s">
        <v>488</v>
      </c>
      <c r="C466" s="351">
        <v>0</v>
      </c>
      <c r="D466" s="351">
        <v>0</v>
      </c>
      <c r="E466" s="351">
        <v>0</v>
      </c>
      <c r="F466" s="351">
        <v>45</v>
      </c>
      <c r="G466" s="351">
        <v>30</v>
      </c>
      <c r="H466" s="352">
        <v>15</v>
      </c>
    </row>
    <row r="467" spans="1:8" ht="14.25" customHeight="1">
      <c r="A467" s="349" t="str">
        <f>'[1]msheas'!C254</f>
        <v>10927湖北科技学院</v>
      </c>
      <c r="B467" s="350" t="s">
        <v>489</v>
      </c>
      <c r="C467" s="351">
        <v>0</v>
      </c>
      <c r="D467" s="351">
        <v>0</v>
      </c>
      <c r="E467" s="351">
        <v>0</v>
      </c>
      <c r="F467" s="351">
        <v>50</v>
      </c>
      <c r="G467" s="351">
        <v>0</v>
      </c>
      <c r="H467" s="352">
        <v>50</v>
      </c>
    </row>
    <row r="468" spans="1:8" ht="14.25" customHeight="1">
      <c r="A468" s="349" t="str">
        <f>'[1]msheas'!C255</f>
        <v>10929湖北医药学院</v>
      </c>
      <c r="B468" s="350" t="s">
        <v>490</v>
      </c>
      <c r="C468" s="351">
        <v>0</v>
      </c>
      <c r="D468" s="351">
        <v>0</v>
      </c>
      <c r="E468" s="351">
        <v>0</v>
      </c>
      <c r="F468" s="351">
        <v>45</v>
      </c>
      <c r="G468" s="351">
        <v>30</v>
      </c>
      <c r="H468" s="352">
        <v>15</v>
      </c>
    </row>
    <row r="469" spans="1:8" ht="14.25" customHeight="1">
      <c r="A469" s="349" t="str">
        <f>'[1]msheas'!C569</f>
        <v>11072江汉大学</v>
      </c>
      <c r="B469" s="350" t="s">
        <v>491</v>
      </c>
      <c r="C469" s="351">
        <v>0</v>
      </c>
      <c r="D469" s="351">
        <v>0</v>
      </c>
      <c r="E469" s="351">
        <v>0</v>
      </c>
      <c r="F469" s="351">
        <v>98</v>
      </c>
      <c r="G469" s="351">
        <v>40</v>
      </c>
      <c r="H469" s="352">
        <v>58</v>
      </c>
    </row>
    <row r="470" spans="1:8" ht="14.25" customHeight="1">
      <c r="A470" s="349" t="str">
        <f>'[1]msheas'!C256</f>
        <v>11075三峡大学</v>
      </c>
      <c r="B470" s="350" t="s">
        <v>492</v>
      </c>
      <c r="C470" s="351">
        <v>9</v>
      </c>
      <c r="D470" s="351">
        <v>9</v>
      </c>
      <c r="E470" s="351">
        <v>0</v>
      </c>
      <c r="F470" s="351">
        <v>976</v>
      </c>
      <c r="G470" s="351">
        <v>501</v>
      </c>
      <c r="H470" s="352">
        <v>475</v>
      </c>
    </row>
    <row r="471" spans="1:8" ht="14.25" customHeight="1">
      <c r="A471" s="349" t="str">
        <f>'[1]msheas'!C257</f>
        <v>11524武汉音乐学院</v>
      </c>
      <c r="B471" s="350" t="s">
        <v>493</v>
      </c>
      <c r="C471" s="351">
        <v>0</v>
      </c>
      <c r="D471" s="351">
        <v>0</v>
      </c>
      <c r="E471" s="351">
        <v>0</v>
      </c>
      <c r="F471" s="351">
        <v>155</v>
      </c>
      <c r="G471" s="351">
        <v>79</v>
      </c>
      <c r="H471" s="352">
        <v>76</v>
      </c>
    </row>
    <row r="472" spans="1:8" ht="14.25" customHeight="1">
      <c r="A472" s="349" t="str">
        <f>'[1]msheas'!C258</f>
        <v>11600湖北经济学院</v>
      </c>
      <c r="B472" s="350" t="s">
        <v>494</v>
      </c>
      <c r="C472" s="351">
        <v>0</v>
      </c>
      <c r="D472" s="351">
        <v>0</v>
      </c>
      <c r="E472" s="351">
        <v>0</v>
      </c>
      <c r="F472" s="351">
        <v>74</v>
      </c>
      <c r="G472" s="351">
        <v>0</v>
      </c>
      <c r="H472" s="352">
        <v>74</v>
      </c>
    </row>
    <row r="473" spans="2:8" ht="24.75" customHeight="1">
      <c r="B473" s="384" t="s">
        <v>495</v>
      </c>
      <c r="C473" s="385">
        <v>592</v>
      </c>
      <c r="D473" s="385">
        <v>592</v>
      </c>
      <c r="E473" s="385">
        <v>0</v>
      </c>
      <c r="F473" s="385">
        <v>11021</v>
      </c>
      <c r="G473" s="385">
        <v>6313</v>
      </c>
      <c r="H473" s="386">
        <v>4708</v>
      </c>
    </row>
    <row r="474" spans="1:8" ht="14.25" customHeight="1">
      <c r="A474" s="349" t="str">
        <f>'[1]msheas'!C259</f>
        <v>10530湘潭大学</v>
      </c>
      <c r="B474" s="387" t="s">
        <v>496</v>
      </c>
      <c r="C474" s="388">
        <v>105</v>
      </c>
      <c r="D474" s="388">
        <v>105</v>
      </c>
      <c r="E474" s="388">
        <v>0</v>
      </c>
      <c r="F474" s="388">
        <v>2009</v>
      </c>
      <c r="G474" s="388">
        <v>1298</v>
      </c>
      <c r="H474" s="389">
        <v>711</v>
      </c>
    </row>
    <row r="475" spans="1:8" ht="14.25" customHeight="1">
      <c r="A475" s="349" t="str">
        <f>'[1]msheas'!C260</f>
        <v>10531吉首大学</v>
      </c>
      <c r="B475" s="350" t="s">
        <v>497</v>
      </c>
      <c r="C475" s="351">
        <v>3</v>
      </c>
      <c r="D475" s="351">
        <v>3</v>
      </c>
      <c r="E475" s="351">
        <v>0</v>
      </c>
      <c r="F475" s="351">
        <v>355</v>
      </c>
      <c r="G475" s="351">
        <v>230</v>
      </c>
      <c r="H475" s="352">
        <v>125</v>
      </c>
    </row>
    <row r="476" spans="1:8" ht="14.25" customHeight="1">
      <c r="A476" s="349" t="str">
        <f>'[1]msheas'!C261</f>
        <v>10534湖南科技大学</v>
      </c>
      <c r="B476" s="350" t="s">
        <v>498</v>
      </c>
      <c r="C476" s="351">
        <v>18</v>
      </c>
      <c r="D476" s="351">
        <v>18</v>
      </c>
      <c r="E476" s="351">
        <v>0</v>
      </c>
      <c r="F476" s="351">
        <v>802</v>
      </c>
      <c r="G476" s="351">
        <v>460</v>
      </c>
      <c r="H476" s="352">
        <v>342</v>
      </c>
    </row>
    <row r="477" spans="1:8" ht="14.25" customHeight="1">
      <c r="A477" s="349" t="str">
        <f>'[1]msheas'!C262</f>
        <v>10536长沙理工大学</v>
      </c>
      <c r="B477" s="350" t="s">
        <v>499</v>
      </c>
      <c r="C477" s="351">
        <v>37</v>
      </c>
      <c r="D477" s="351">
        <v>37</v>
      </c>
      <c r="E477" s="351">
        <v>0</v>
      </c>
      <c r="F477" s="351">
        <v>1240</v>
      </c>
      <c r="G477" s="351">
        <v>750</v>
      </c>
      <c r="H477" s="352">
        <v>490</v>
      </c>
    </row>
    <row r="478" spans="1:8" ht="14.25" customHeight="1">
      <c r="A478" s="349" t="str">
        <f>'[1]msheas'!C263</f>
        <v>10537湖南农业大学</v>
      </c>
      <c r="B478" s="350" t="s">
        <v>500</v>
      </c>
      <c r="C478" s="351">
        <v>124</v>
      </c>
      <c r="D478" s="351">
        <v>124</v>
      </c>
      <c r="E478" s="351">
        <v>0</v>
      </c>
      <c r="F478" s="351">
        <v>961</v>
      </c>
      <c r="G478" s="351">
        <v>600</v>
      </c>
      <c r="H478" s="352">
        <v>361</v>
      </c>
    </row>
    <row r="479" spans="1:8" ht="14.25" customHeight="1">
      <c r="A479" s="349" t="str">
        <f>'[1]msheas'!C264</f>
        <v>10538中南林业科技大学</v>
      </c>
      <c r="B479" s="350" t="s">
        <v>501</v>
      </c>
      <c r="C479" s="351">
        <v>55</v>
      </c>
      <c r="D479" s="351">
        <v>55</v>
      </c>
      <c r="E479" s="351">
        <v>0</v>
      </c>
      <c r="F479" s="351">
        <v>751</v>
      </c>
      <c r="G479" s="351">
        <v>445</v>
      </c>
      <c r="H479" s="352">
        <v>306</v>
      </c>
    </row>
    <row r="480" spans="1:8" ht="14.25" customHeight="1">
      <c r="A480" s="349" t="str">
        <f>'[1]msheas'!C265</f>
        <v>10541湖南中医药大学</v>
      </c>
      <c r="B480" s="350" t="s">
        <v>502</v>
      </c>
      <c r="C480" s="351">
        <v>48</v>
      </c>
      <c r="D480" s="351">
        <v>48</v>
      </c>
      <c r="E480" s="351">
        <v>0</v>
      </c>
      <c r="F480" s="351">
        <v>447</v>
      </c>
      <c r="G480" s="351">
        <v>218</v>
      </c>
      <c r="H480" s="352">
        <v>229</v>
      </c>
    </row>
    <row r="481" spans="1:8" ht="14.25" customHeight="1">
      <c r="A481" s="349" t="str">
        <f>'[1]msheas'!C266</f>
        <v>10542湖南师范大学</v>
      </c>
      <c r="B481" s="350" t="s">
        <v>503</v>
      </c>
      <c r="C481" s="351">
        <v>173</v>
      </c>
      <c r="D481" s="351">
        <v>173</v>
      </c>
      <c r="E481" s="351">
        <v>0</v>
      </c>
      <c r="F481" s="351">
        <v>2498</v>
      </c>
      <c r="G481" s="351">
        <v>1560</v>
      </c>
      <c r="H481" s="352">
        <v>938</v>
      </c>
    </row>
    <row r="482" spans="1:8" ht="14.25" customHeight="1">
      <c r="A482" s="349" t="str">
        <f>'[1]msheas'!C267</f>
        <v>10543湖南理工学院</v>
      </c>
      <c r="B482" s="350" t="s">
        <v>504</v>
      </c>
      <c r="C482" s="351">
        <v>0</v>
      </c>
      <c r="D482" s="351">
        <v>0</v>
      </c>
      <c r="E482" s="351">
        <v>0</v>
      </c>
      <c r="F482" s="351">
        <v>80</v>
      </c>
      <c r="G482" s="351">
        <v>50</v>
      </c>
      <c r="H482" s="352">
        <v>30</v>
      </c>
    </row>
    <row r="483" spans="1:8" ht="14.25" customHeight="1">
      <c r="A483" s="349" t="str">
        <f>'[1]msheas'!C268</f>
        <v>10547邵阳学院</v>
      </c>
      <c r="B483" s="350" t="s">
        <v>505</v>
      </c>
      <c r="C483" s="351">
        <v>0</v>
      </c>
      <c r="D483" s="351">
        <v>0</v>
      </c>
      <c r="E483" s="351">
        <v>0</v>
      </c>
      <c r="F483" s="351">
        <v>43</v>
      </c>
      <c r="G483" s="351">
        <v>0</v>
      </c>
      <c r="H483" s="352">
        <v>43</v>
      </c>
    </row>
    <row r="484" spans="1:8" ht="14.25" customHeight="1">
      <c r="A484" s="349" t="str">
        <f>'[1]msheas'!C269</f>
        <v>10553湖南人文科技学院</v>
      </c>
      <c r="B484" s="350" t="s">
        <v>506</v>
      </c>
      <c r="C484" s="351">
        <v>0</v>
      </c>
      <c r="D484" s="351">
        <v>0</v>
      </c>
      <c r="E484" s="351">
        <v>0</v>
      </c>
      <c r="F484" s="351">
        <v>36</v>
      </c>
      <c r="G484" s="351">
        <v>0</v>
      </c>
      <c r="H484" s="352">
        <v>36</v>
      </c>
    </row>
    <row r="485" spans="1:8" ht="14.25" customHeight="1">
      <c r="A485" s="349" t="str">
        <f>'[1]msheas'!C270</f>
        <v>10554湖南商学院</v>
      </c>
      <c r="B485" s="350" t="s">
        <v>507</v>
      </c>
      <c r="C485" s="351">
        <v>0</v>
      </c>
      <c r="D485" s="351">
        <v>0</v>
      </c>
      <c r="E485" s="351">
        <v>0</v>
      </c>
      <c r="F485" s="351">
        <v>80</v>
      </c>
      <c r="G485" s="351">
        <v>50</v>
      </c>
      <c r="H485" s="352">
        <v>30</v>
      </c>
    </row>
    <row r="486" spans="1:8" ht="14.25" customHeight="1">
      <c r="A486" s="349" t="str">
        <f>'[1]msheas'!C271</f>
        <v>10555南华大学</v>
      </c>
      <c r="B486" s="350" t="s">
        <v>508</v>
      </c>
      <c r="C486" s="351">
        <v>26</v>
      </c>
      <c r="D486" s="351">
        <v>26</v>
      </c>
      <c r="E486" s="351">
        <v>0</v>
      </c>
      <c r="F486" s="351">
        <v>1168</v>
      </c>
      <c r="G486" s="351">
        <v>443</v>
      </c>
      <c r="H486" s="352">
        <v>725</v>
      </c>
    </row>
    <row r="487" spans="1:8" ht="14.25" customHeight="1">
      <c r="A487" s="349" t="str">
        <f>'[1]msheas'!C272</f>
        <v>11342湖南工程学院</v>
      </c>
      <c r="B487" s="350" t="s">
        <v>509</v>
      </c>
      <c r="C487" s="351">
        <v>0</v>
      </c>
      <c r="D487" s="351">
        <v>0</v>
      </c>
      <c r="E487" s="351">
        <v>0</v>
      </c>
      <c r="F487" s="351">
        <v>45</v>
      </c>
      <c r="G487" s="351">
        <v>0</v>
      </c>
      <c r="H487" s="352">
        <v>45</v>
      </c>
    </row>
    <row r="488" spans="1:8" ht="14.25" customHeight="1">
      <c r="A488" s="349" t="str">
        <f>'[1]msheas'!C273</f>
        <v>11535湖南工业大学</v>
      </c>
      <c r="B488" s="350" t="s">
        <v>510</v>
      </c>
      <c r="C488" s="351">
        <v>3</v>
      </c>
      <c r="D488" s="351">
        <v>3</v>
      </c>
      <c r="E488" s="351">
        <v>0</v>
      </c>
      <c r="F488" s="351">
        <v>506</v>
      </c>
      <c r="G488" s="351">
        <v>209</v>
      </c>
      <c r="H488" s="352">
        <v>297</v>
      </c>
    </row>
    <row r="489" spans="2:8" ht="24.75" customHeight="1">
      <c r="B489" s="377" t="s">
        <v>511</v>
      </c>
      <c r="C489" s="382">
        <v>1111</v>
      </c>
      <c r="D489" s="382">
        <v>1111</v>
      </c>
      <c r="E489" s="382">
        <v>0</v>
      </c>
      <c r="F489" s="382">
        <v>15174</v>
      </c>
      <c r="G489" s="382">
        <v>7838</v>
      </c>
      <c r="H489" s="383">
        <v>7336</v>
      </c>
    </row>
    <row r="490" spans="1:8" ht="14.25" customHeight="1">
      <c r="A490" s="349" t="str">
        <f>'[1]msheas'!C274</f>
        <v>10560汕头大学</v>
      </c>
      <c r="B490" s="350" t="s">
        <v>512</v>
      </c>
      <c r="C490" s="351">
        <v>43</v>
      </c>
      <c r="D490" s="351">
        <v>43</v>
      </c>
      <c r="E490" s="351">
        <v>0</v>
      </c>
      <c r="F490" s="351">
        <v>742</v>
      </c>
      <c r="G490" s="351">
        <v>455</v>
      </c>
      <c r="H490" s="352">
        <v>287</v>
      </c>
    </row>
    <row r="491" spans="1:8" ht="14.25" customHeight="1">
      <c r="A491" s="349" t="str">
        <f>'[1]msheas'!C275</f>
        <v>10564华南农业大学</v>
      </c>
      <c r="B491" s="350" t="s">
        <v>513</v>
      </c>
      <c r="C491" s="351">
        <v>196</v>
      </c>
      <c r="D491" s="351">
        <v>196</v>
      </c>
      <c r="E491" s="351">
        <v>0</v>
      </c>
      <c r="F491" s="351">
        <v>1321</v>
      </c>
      <c r="G491" s="351">
        <v>674</v>
      </c>
      <c r="H491" s="352">
        <v>647</v>
      </c>
    </row>
    <row r="492" spans="1:8" ht="14.25" customHeight="1">
      <c r="A492" s="349" t="str">
        <f>'[1]msheas'!C276</f>
        <v>10566广东海洋大学</v>
      </c>
      <c r="B492" s="350" t="s">
        <v>514</v>
      </c>
      <c r="C492" s="351">
        <v>8</v>
      </c>
      <c r="D492" s="351">
        <v>8</v>
      </c>
      <c r="E492" s="351">
        <v>0</v>
      </c>
      <c r="F492" s="351">
        <v>225</v>
      </c>
      <c r="G492" s="351">
        <v>145</v>
      </c>
      <c r="H492" s="352">
        <v>80</v>
      </c>
    </row>
    <row r="493" spans="1:8" ht="14.25" customHeight="1">
      <c r="A493" s="349" t="str">
        <f>'[1]msheas'!C563</f>
        <v>10570广州医科大学</v>
      </c>
      <c r="B493" s="350" t="s">
        <v>515</v>
      </c>
      <c r="C493" s="351">
        <v>55</v>
      </c>
      <c r="D493" s="351">
        <v>55</v>
      </c>
      <c r="E493" s="351">
        <v>0</v>
      </c>
      <c r="F493" s="351">
        <v>620</v>
      </c>
      <c r="G493" s="351">
        <v>320</v>
      </c>
      <c r="H493" s="352">
        <v>300</v>
      </c>
    </row>
    <row r="494" spans="1:8" ht="14.25" customHeight="1">
      <c r="A494" s="349" t="str">
        <f>'[1]msheas'!C277</f>
        <v>10571广东医学院</v>
      </c>
      <c r="B494" s="350" t="s">
        <v>516</v>
      </c>
      <c r="C494" s="351">
        <v>7</v>
      </c>
      <c r="D494" s="351">
        <v>7</v>
      </c>
      <c r="E494" s="351">
        <v>0</v>
      </c>
      <c r="F494" s="351">
        <v>376</v>
      </c>
      <c r="G494" s="351">
        <v>147</v>
      </c>
      <c r="H494" s="352">
        <v>229</v>
      </c>
    </row>
    <row r="495" spans="1:8" ht="14.25" customHeight="1">
      <c r="A495" s="349" t="str">
        <f>'[1]msheas'!C278</f>
        <v>10572广州中医药大学</v>
      </c>
      <c r="B495" s="350" t="s">
        <v>517</v>
      </c>
      <c r="C495" s="351">
        <v>149</v>
      </c>
      <c r="D495" s="351">
        <v>149</v>
      </c>
      <c r="E495" s="351">
        <v>0</v>
      </c>
      <c r="F495" s="351">
        <v>920</v>
      </c>
      <c r="G495" s="351">
        <v>350</v>
      </c>
      <c r="H495" s="352">
        <v>570</v>
      </c>
    </row>
    <row r="496" spans="1:8" ht="14.25" customHeight="1">
      <c r="A496" s="349" t="str">
        <f>'[1]msheas'!C279</f>
        <v>10573广东药学院</v>
      </c>
      <c r="B496" s="350" t="s">
        <v>518</v>
      </c>
      <c r="C496" s="351">
        <v>0</v>
      </c>
      <c r="D496" s="351">
        <v>0</v>
      </c>
      <c r="E496" s="351">
        <v>0</v>
      </c>
      <c r="F496" s="351">
        <v>408</v>
      </c>
      <c r="G496" s="351">
        <v>185</v>
      </c>
      <c r="H496" s="352">
        <v>223</v>
      </c>
    </row>
    <row r="497" spans="1:8" ht="14.25" customHeight="1">
      <c r="A497" s="349" t="str">
        <f>'[1]msheas'!C280</f>
        <v>10574华南师范大学</v>
      </c>
      <c r="B497" s="350" t="s">
        <v>519</v>
      </c>
      <c r="C497" s="351">
        <v>176</v>
      </c>
      <c r="D497" s="351">
        <v>176</v>
      </c>
      <c r="E497" s="351">
        <v>0</v>
      </c>
      <c r="F497" s="351">
        <v>2549</v>
      </c>
      <c r="G497" s="351">
        <v>1600</v>
      </c>
      <c r="H497" s="352">
        <v>949</v>
      </c>
    </row>
    <row r="498" spans="1:8" ht="14.25" customHeight="1">
      <c r="A498" s="349" t="str">
        <f>'[1]msheas'!C316</f>
        <v>10585广州体育学院</v>
      </c>
      <c r="B498" s="350" t="s">
        <v>520</v>
      </c>
      <c r="C498" s="351">
        <v>0</v>
      </c>
      <c r="D498" s="351">
        <v>0</v>
      </c>
      <c r="E498" s="351">
        <v>0</v>
      </c>
      <c r="F498" s="351">
        <v>203</v>
      </c>
      <c r="G498" s="351">
        <v>110</v>
      </c>
      <c r="H498" s="352">
        <v>93</v>
      </c>
    </row>
    <row r="499" spans="1:8" ht="14.25" customHeight="1">
      <c r="A499" s="349" t="str">
        <f>'[1]msheas'!C317</f>
        <v>10586广州美术学院</v>
      </c>
      <c r="B499" s="350" t="s">
        <v>521</v>
      </c>
      <c r="C499" s="351">
        <v>0</v>
      </c>
      <c r="D499" s="351">
        <v>0</v>
      </c>
      <c r="E499" s="351">
        <v>0</v>
      </c>
      <c r="F499" s="351">
        <v>209</v>
      </c>
      <c r="G499" s="351">
        <v>116</v>
      </c>
      <c r="H499" s="352">
        <v>93</v>
      </c>
    </row>
    <row r="500" spans="1:8" ht="14.25" customHeight="1">
      <c r="A500" s="349" t="str">
        <f>'[1]msheas'!C318</f>
        <v>10587星海音乐学院</v>
      </c>
      <c r="B500" s="350" t="s">
        <v>522</v>
      </c>
      <c r="C500" s="351">
        <v>0</v>
      </c>
      <c r="D500" s="351">
        <v>0</v>
      </c>
      <c r="E500" s="351">
        <v>0</v>
      </c>
      <c r="F500" s="351">
        <v>85</v>
      </c>
      <c r="G500" s="351">
        <v>38</v>
      </c>
      <c r="H500" s="352">
        <v>47</v>
      </c>
    </row>
    <row r="501" spans="1:8" ht="14.25" customHeight="1">
      <c r="A501" s="349" t="str">
        <f>'[1]msheas'!C319</f>
        <v>10588广东技术师范学院</v>
      </c>
      <c r="B501" s="350" t="s">
        <v>523</v>
      </c>
      <c r="C501" s="351">
        <v>0</v>
      </c>
      <c r="D501" s="351">
        <v>0</v>
      </c>
      <c r="E501" s="351">
        <v>0</v>
      </c>
      <c r="F501" s="351">
        <v>100</v>
      </c>
      <c r="G501" s="351">
        <v>96</v>
      </c>
      <c r="H501" s="352">
        <v>4</v>
      </c>
    </row>
    <row r="502" spans="1:8" ht="14.25" customHeight="1">
      <c r="A502" s="349" t="str">
        <f>'[1]msheas'!C564</f>
        <v>10590深圳大学</v>
      </c>
      <c r="B502" s="350" t="s">
        <v>524</v>
      </c>
      <c r="C502" s="351">
        <v>41</v>
      </c>
      <c r="D502" s="351">
        <v>41</v>
      </c>
      <c r="E502" s="351">
        <v>0</v>
      </c>
      <c r="F502" s="351">
        <v>1831</v>
      </c>
      <c r="G502" s="351">
        <v>1024</v>
      </c>
      <c r="H502" s="352">
        <v>807</v>
      </c>
    </row>
    <row r="503" spans="1:8" ht="14.25" customHeight="1">
      <c r="A503" s="349" t="str">
        <f>'[1]msheas'!C320</f>
        <v>10592广东财经大学</v>
      </c>
      <c r="B503" s="350" t="s">
        <v>525</v>
      </c>
      <c r="C503" s="351">
        <v>0</v>
      </c>
      <c r="D503" s="351">
        <v>0</v>
      </c>
      <c r="E503" s="351">
        <v>0</v>
      </c>
      <c r="F503" s="351">
        <v>578</v>
      </c>
      <c r="G503" s="351">
        <v>168</v>
      </c>
      <c r="H503" s="352">
        <v>410</v>
      </c>
    </row>
    <row r="504" spans="1:8" ht="14.25" customHeight="1">
      <c r="A504" s="349" t="str">
        <f>'[1]msheas'!C565</f>
        <v>11078广州大学</v>
      </c>
      <c r="B504" s="350" t="s">
        <v>526</v>
      </c>
      <c r="C504" s="351">
        <v>27</v>
      </c>
      <c r="D504" s="351">
        <v>27</v>
      </c>
      <c r="E504" s="351">
        <v>0</v>
      </c>
      <c r="F504" s="351">
        <v>1038</v>
      </c>
      <c r="G504" s="351">
        <v>405</v>
      </c>
      <c r="H504" s="352">
        <v>633</v>
      </c>
    </row>
    <row r="505" spans="1:8" ht="14.25" customHeight="1">
      <c r="A505" s="349" t="str">
        <f>'[1]msheas'!C321</f>
        <v>11347仲恺农业工程学院</v>
      </c>
      <c r="B505" s="350" t="s">
        <v>527</v>
      </c>
      <c r="C505" s="351">
        <v>0</v>
      </c>
      <c r="D505" s="351">
        <v>0</v>
      </c>
      <c r="E505" s="351">
        <v>0</v>
      </c>
      <c r="F505" s="351">
        <v>110</v>
      </c>
      <c r="G505" s="351">
        <v>70</v>
      </c>
      <c r="H505" s="352">
        <v>40</v>
      </c>
    </row>
    <row r="506" spans="1:8" ht="14.25" customHeight="1">
      <c r="A506" s="349" t="str">
        <f>'[1]msheas'!C322</f>
        <v>11349五邑大学</v>
      </c>
      <c r="B506" s="350" t="s">
        <v>528</v>
      </c>
      <c r="C506" s="351">
        <v>0</v>
      </c>
      <c r="D506" s="351">
        <v>0</v>
      </c>
      <c r="E506" s="351">
        <v>0</v>
      </c>
      <c r="F506" s="351">
        <v>150</v>
      </c>
      <c r="G506" s="351">
        <v>100</v>
      </c>
      <c r="H506" s="352">
        <v>50</v>
      </c>
    </row>
    <row r="507" spans="1:8" ht="14.25" customHeight="1">
      <c r="A507" s="349" t="str">
        <f>'[1]msheas'!C323</f>
        <v>11540广东金融学院</v>
      </c>
      <c r="B507" s="350" t="s">
        <v>529</v>
      </c>
      <c r="C507" s="351">
        <v>0</v>
      </c>
      <c r="D507" s="351">
        <v>0</v>
      </c>
      <c r="E507" s="351">
        <v>0</v>
      </c>
      <c r="F507" s="351">
        <v>42</v>
      </c>
      <c r="G507" s="351">
        <v>0</v>
      </c>
      <c r="H507" s="352">
        <v>42</v>
      </c>
    </row>
    <row r="508" spans="1:8" ht="14.25" customHeight="1">
      <c r="A508" s="349" t="str">
        <f>'[1]msheas'!C324</f>
        <v>11845广东工业大学</v>
      </c>
      <c r="B508" s="350" t="s">
        <v>530</v>
      </c>
      <c r="C508" s="351">
        <v>67</v>
      </c>
      <c r="D508" s="351">
        <v>67</v>
      </c>
      <c r="E508" s="351">
        <v>0</v>
      </c>
      <c r="F508" s="351">
        <v>1452</v>
      </c>
      <c r="G508" s="351">
        <v>735</v>
      </c>
      <c r="H508" s="352">
        <v>717</v>
      </c>
    </row>
    <row r="509" spans="1:8" ht="14.25" customHeight="1">
      <c r="A509" s="349" t="str">
        <f>'[1]msheas'!C325</f>
        <v>11846广东外语外贸大学</v>
      </c>
      <c r="B509" s="350" t="s">
        <v>531</v>
      </c>
      <c r="C509" s="351">
        <v>51</v>
      </c>
      <c r="D509" s="351">
        <v>51</v>
      </c>
      <c r="E509" s="351">
        <v>0</v>
      </c>
      <c r="F509" s="351">
        <v>993</v>
      </c>
      <c r="G509" s="351">
        <v>430</v>
      </c>
      <c r="H509" s="352">
        <v>563</v>
      </c>
    </row>
    <row r="510" spans="1:8" ht="14.25" customHeight="1">
      <c r="A510" s="349" t="str">
        <f>'[1]msheas'!C566</f>
        <v>11847佛山科学技术学院</v>
      </c>
      <c r="B510" s="350" t="s">
        <v>532</v>
      </c>
      <c r="C510" s="351">
        <v>0</v>
      </c>
      <c r="D510" s="351">
        <v>0</v>
      </c>
      <c r="E510" s="351">
        <v>0</v>
      </c>
      <c r="F510" s="351">
        <v>71</v>
      </c>
      <c r="G510" s="351">
        <v>45</v>
      </c>
      <c r="H510" s="352">
        <v>26</v>
      </c>
    </row>
    <row r="511" spans="1:8" ht="14.25" customHeight="1">
      <c r="A511" s="349" t="str">
        <f>'[1]msheas'!C326</f>
        <v>12121南方医科大学</v>
      </c>
      <c r="B511" s="350" t="s">
        <v>533</v>
      </c>
      <c r="C511" s="351">
        <v>291</v>
      </c>
      <c r="D511" s="351">
        <v>291</v>
      </c>
      <c r="E511" s="351">
        <v>0</v>
      </c>
      <c r="F511" s="351">
        <v>1151</v>
      </c>
      <c r="G511" s="351">
        <v>625</v>
      </c>
      <c r="H511" s="352">
        <v>526</v>
      </c>
    </row>
    <row r="512" spans="2:8" ht="24.75" customHeight="1">
      <c r="B512" s="377" t="s">
        <v>534</v>
      </c>
      <c r="C512" s="382">
        <v>271</v>
      </c>
      <c r="D512" s="382">
        <v>271</v>
      </c>
      <c r="E512" s="382">
        <v>0</v>
      </c>
      <c r="F512" s="382">
        <v>9371</v>
      </c>
      <c r="G512" s="382">
        <v>5251</v>
      </c>
      <c r="H512" s="383">
        <v>4120</v>
      </c>
    </row>
    <row r="513" spans="1:8" ht="14.25" customHeight="1">
      <c r="A513" s="349" t="str">
        <f>'[1]msheas'!C286</f>
        <v>10593广西大学</v>
      </c>
      <c r="B513" s="350" t="s">
        <v>535</v>
      </c>
      <c r="C513" s="351">
        <v>115</v>
      </c>
      <c r="D513" s="351">
        <v>115</v>
      </c>
      <c r="E513" s="351">
        <v>0</v>
      </c>
      <c r="F513" s="351">
        <v>2587</v>
      </c>
      <c r="G513" s="351">
        <v>1475</v>
      </c>
      <c r="H513" s="352">
        <v>1112</v>
      </c>
    </row>
    <row r="514" spans="1:8" ht="14.25" customHeight="1">
      <c r="A514" s="349" t="str">
        <f>'[1]msheas'!C287</f>
        <v>10594广西科技大学</v>
      </c>
      <c r="B514" s="350" t="s">
        <v>536</v>
      </c>
      <c r="C514" s="351">
        <v>0</v>
      </c>
      <c r="D514" s="351">
        <v>0</v>
      </c>
      <c r="E514" s="351">
        <v>0</v>
      </c>
      <c r="F514" s="351">
        <v>200</v>
      </c>
      <c r="G514" s="351">
        <v>188</v>
      </c>
      <c r="H514" s="352">
        <v>12</v>
      </c>
    </row>
    <row r="515" spans="1:8" ht="14.25" customHeight="1">
      <c r="A515" s="349" t="str">
        <f>'[1]msheas'!C288</f>
        <v>10595桂林电子科技大学</v>
      </c>
      <c r="B515" s="350" t="s">
        <v>537</v>
      </c>
      <c r="C515" s="351">
        <v>14</v>
      </c>
      <c r="D515" s="351">
        <v>14</v>
      </c>
      <c r="E515" s="351">
        <v>0</v>
      </c>
      <c r="F515" s="351">
        <v>856</v>
      </c>
      <c r="G515" s="351">
        <v>428</v>
      </c>
      <c r="H515" s="352">
        <v>428</v>
      </c>
    </row>
    <row r="516" spans="1:8" ht="14.25" customHeight="1">
      <c r="A516" s="349" t="str">
        <f>'[1]msheas'!C289</f>
        <v>10596桂林理工大学</v>
      </c>
      <c r="B516" s="350" t="s">
        <v>538</v>
      </c>
      <c r="C516" s="351">
        <v>13</v>
      </c>
      <c r="D516" s="351">
        <v>13</v>
      </c>
      <c r="E516" s="351">
        <v>0</v>
      </c>
      <c r="F516" s="351">
        <v>789</v>
      </c>
      <c r="G516" s="351">
        <v>500</v>
      </c>
      <c r="H516" s="352">
        <v>289</v>
      </c>
    </row>
    <row r="517" spans="1:8" ht="14.25" customHeight="1">
      <c r="A517" s="349" t="str">
        <f>'[1]msheas'!C290</f>
        <v>10598广西医科大学</v>
      </c>
      <c r="B517" s="379" t="s">
        <v>539</v>
      </c>
      <c r="C517" s="380">
        <v>80</v>
      </c>
      <c r="D517" s="380">
        <v>80</v>
      </c>
      <c r="E517" s="380">
        <v>0</v>
      </c>
      <c r="F517" s="380">
        <v>939</v>
      </c>
      <c r="G517" s="380">
        <v>517</v>
      </c>
      <c r="H517" s="381">
        <v>422</v>
      </c>
    </row>
    <row r="518" spans="1:8" ht="14.25" customHeight="1">
      <c r="A518" s="349" t="str">
        <f>'[1]msheas'!C291</f>
        <v>10599右江民族医学院</v>
      </c>
      <c r="B518" s="387" t="s">
        <v>540</v>
      </c>
      <c r="C518" s="388">
        <v>0</v>
      </c>
      <c r="D518" s="388">
        <v>0</v>
      </c>
      <c r="E518" s="388">
        <v>0</v>
      </c>
      <c r="F518" s="388">
        <v>59</v>
      </c>
      <c r="G518" s="388">
        <v>29</v>
      </c>
      <c r="H518" s="389">
        <v>30</v>
      </c>
    </row>
    <row r="519" spans="1:8" ht="14.25" customHeight="1">
      <c r="A519" s="349" t="str">
        <f>'[1]msheas'!C292</f>
        <v>10600广西中医药大学</v>
      </c>
      <c r="B519" s="350" t="s">
        <v>541</v>
      </c>
      <c r="C519" s="351">
        <v>0</v>
      </c>
      <c r="D519" s="351">
        <v>0</v>
      </c>
      <c r="E519" s="351">
        <v>0</v>
      </c>
      <c r="F519" s="351">
        <v>451</v>
      </c>
      <c r="G519" s="351">
        <v>171</v>
      </c>
      <c r="H519" s="352">
        <v>280</v>
      </c>
    </row>
    <row r="520" spans="1:8" ht="14.25" customHeight="1">
      <c r="A520" s="349" t="str">
        <f>'[1]msheas'!C293</f>
        <v>10601桂林医学院</v>
      </c>
      <c r="B520" s="350" t="s">
        <v>542</v>
      </c>
      <c r="C520" s="351">
        <v>0</v>
      </c>
      <c r="D520" s="351">
        <v>0</v>
      </c>
      <c r="E520" s="351">
        <v>0</v>
      </c>
      <c r="F520" s="351">
        <v>190</v>
      </c>
      <c r="G520" s="351">
        <v>100</v>
      </c>
      <c r="H520" s="352">
        <v>90</v>
      </c>
    </row>
    <row r="521" spans="1:8" ht="14.25" customHeight="1">
      <c r="A521" s="349" t="str">
        <f>'[1]msheas'!C294</f>
        <v>10602广西师范大学</v>
      </c>
      <c r="B521" s="350" t="s">
        <v>543</v>
      </c>
      <c r="C521" s="351">
        <v>35</v>
      </c>
      <c r="D521" s="351">
        <v>35</v>
      </c>
      <c r="E521" s="351">
        <v>0</v>
      </c>
      <c r="F521" s="351">
        <v>1822</v>
      </c>
      <c r="G521" s="351">
        <v>1020</v>
      </c>
      <c r="H521" s="352">
        <v>802</v>
      </c>
    </row>
    <row r="522" spans="1:8" ht="14.25" customHeight="1">
      <c r="A522" s="349" t="str">
        <f>'[1]msheas'!C295</f>
        <v>10603广西师范学院</v>
      </c>
      <c r="B522" s="350" t="s">
        <v>544</v>
      </c>
      <c r="C522" s="351">
        <v>0</v>
      </c>
      <c r="D522" s="351">
        <v>0</v>
      </c>
      <c r="E522" s="351">
        <v>0</v>
      </c>
      <c r="F522" s="351">
        <v>443</v>
      </c>
      <c r="G522" s="351">
        <v>285</v>
      </c>
      <c r="H522" s="352">
        <v>158</v>
      </c>
    </row>
    <row r="523" spans="1:8" ht="14.25" customHeight="1">
      <c r="A523" s="349" t="str">
        <f>'[1]msheas'!C296</f>
        <v>10607广西艺术学院</v>
      </c>
      <c r="B523" s="350" t="s">
        <v>545</v>
      </c>
      <c r="C523" s="351">
        <v>0</v>
      </c>
      <c r="D523" s="351">
        <v>0</v>
      </c>
      <c r="E523" s="351">
        <v>0</v>
      </c>
      <c r="F523" s="351">
        <v>423</v>
      </c>
      <c r="G523" s="351">
        <v>178</v>
      </c>
      <c r="H523" s="352">
        <v>245</v>
      </c>
    </row>
    <row r="524" spans="1:8" ht="14.25" customHeight="1">
      <c r="A524" s="349" t="str">
        <f>'[1]msheas'!C297</f>
        <v>10608广西民族大学</v>
      </c>
      <c r="B524" s="350" t="s">
        <v>546</v>
      </c>
      <c r="C524" s="351">
        <v>14</v>
      </c>
      <c r="D524" s="351">
        <v>14</v>
      </c>
      <c r="E524" s="351">
        <v>0</v>
      </c>
      <c r="F524" s="351">
        <v>548</v>
      </c>
      <c r="G524" s="351">
        <v>360</v>
      </c>
      <c r="H524" s="352">
        <v>188</v>
      </c>
    </row>
    <row r="525" spans="1:8" ht="14.25" customHeight="1">
      <c r="A525" s="349" t="str">
        <f>'[1]msheas'!C298</f>
        <v>11548广西财经学院</v>
      </c>
      <c r="B525" s="350" t="s">
        <v>547</v>
      </c>
      <c r="C525" s="351">
        <v>0</v>
      </c>
      <c r="D525" s="351">
        <v>0</v>
      </c>
      <c r="E525" s="351">
        <v>0</v>
      </c>
      <c r="F525" s="351">
        <v>64</v>
      </c>
      <c r="G525" s="351">
        <v>0</v>
      </c>
      <c r="H525" s="352">
        <v>64</v>
      </c>
    </row>
    <row r="526" spans="2:8" ht="24.75" customHeight="1">
      <c r="B526" s="377" t="s">
        <v>548</v>
      </c>
      <c r="C526" s="382">
        <v>59</v>
      </c>
      <c r="D526" s="382">
        <v>59</v>
      </c>
      <c r="E526" s="382">
        <v>0</v>
      </c>
      <c r="F526" s="382">
        <v>1569</v>
      </c>
      <c r="G526" s="382">
        <v>695</v>
      </c>
      <c r="H526" s="383">
        <v>874</v>
      </c>
    </row>
    <row r="527" spans="1:8" ht="14.25" customHeight="1">
      <c r="A527" s="349" t="str">
        <f>'[1]msheas'!C299</f>
        <v>10589海南大学</v>
      </c>
      <c r="B527" s="350" t="s">
        <v>549</v>
      </c>
      <c r="C527" s="351">
        <v>44</v>
      </c>
      <c r="D527" s="351">
        <v>44</v>
      </c>
      <c r="E527" s="351">
        <v>0</v>
      </c>
      <c r="F527" s="351">
        <v>1177</v>
      </c>
      <c r="G527" s="351">
        <v>544</v>
      </c>
      <c r="H527" s="352">
        <v>633</v>
      </c>
    </row>
    <row r="528" spans="1:8" ht="14.25" customHeight="1">
      <c r="A528" s="349" t="str">
        <f>'[1]msheas'!C300</f>
        <v>11100琼州学院</v>
      </c>
      <c r="B528" s="350" t="s">
        <v>550</v>
      </c>
      <c r="C528" s="351">
        <v>0</v>
      </c>
      <c r="D528" s="351">
        <v>0</v>
      </c>
      <c r="E528" s="351">
        <v>0</v>
      </c>
      <c r="F528" s="351">
        <v>32</v>
      </c>
      <c r="G528" s="351">
        <v>0</v>
      </c>
      <c r="H528" s="352">
        <v>32</v>
      </c>
    </row>
    <row r="529" spans="1:8" ht="14.25" customHeight="1">
      <c r="A529" s="349" t="str">
        <f>'[1]msheas'!C301</f>
        <v>11658海南师范大学</v>
      </c>
      <c r="B529" s="350" t="s">
        <v>551</v>
      </c>
      <c r="C529" s="351">
        <v>15</v>
      </c>
      <c r="D529" s="351">
        <v>15</v>
      </c>
      <c r="E529" s="351">
        <v>0</v>
      </c>
      <c r="F529" s="351">
        <v>260</v>
      </c>
      <c r="G529" s="351">
        <v>106</v>
      </c>
      <c r="H529" s="352">
        <v>154</v>
      </c>
    </row>
    <row r="530" spans="1:8" ht="14.25" customHeight="1">
      <c r="A530" s="349" t="str">
        <f>'[1]msheas'!C302</f>
        <v>11810海南医学院</v>
      </c>
      <c r="B530" s="350" t="s">
        <v>552</v>
      </c>
      <c r="C530" s="351">
        <v>0</v>
      </c>
      <c r="D530" s="351">
        <v>0</v>
      </c>
      <c r="E530" s="351">
        <v>0</v>
      </c>
      <c r="F530" s="351">
        <v>100</v>
      </c>
      <c r="G530" s="351">
        <v>45</v>
      </c>
      <c r="H530" s="352">
        <v>55</v>
      </c>
    </row>
    <row r="531" spans="2:8" ht="24.75" customHeight="1">
      <c r="B531" s="377" t="s">
        <v>553</v>
      </c>
      <c r="C531" s="382">
        <v>339</v>
      </c>
      <c r="D531" s="382">
        <v>339</v>
      </c>
      <c r="E531" s="382">
        <v>0</v>
      </c>
      <c r="F531" s="382">
        <v>8071</v>
      </c>
      <c r="G531" s="382">
        <v>4304</v>
      </c>
      <c r="H531" s="383">
        <v>3767</v>
      </c>
    </row>
    <row r="532" spans="1:8" ht="14.25" customHeight="1">
      <c r="A532" s="349" t="str">
        <f>'[1]msheas'!C303</f>
        <v>10617重庆邮电大学</v>
      </c>
      <c r="B532" s="350" t="s">
        <v>554</v>
      </c>
      <c r="C532" s="351">
        <v>10</v>
      </c>
      <c r="D532" s="351">
        <v>10</v>
      </c>
      <c r="E532" s="351">
        <v>0</v>
      </c>
      <c r="F532" s="351">
        <v>1097</v>
      </c>
      <c r="G532" s="351">
        <v>622</v>
      </c>
      <c r="H532" s="352">
        <v>475</v>
      </c>
    </row>
    <row r="533" spans="1:8" ht="14.25" customHeight="1">
      <c r="A533" s="349" t="str">
        <f>'[1]msheas'!C304</f>
        <v>10618重庆交通大学</v>
      </c>
      <c r="B533" s="350" t="s">
        <v>555</v>
      </c>
      <c r="C533" s="351">
        <v>34</v>
      </c>
      <c r="D533" s="351">
        <v>34</v>
      </c>
      <c r="E533" s="351">
        <v>0</v>
      </c>
      <c r="F533" s="351">
        <v>969</v>
      </c>
      <c r="G533" s="351">
        <v>487</v>
      </c>
      <c r="H533" s="352">
        <v>482</v>
      </c>
    </row>
    <row r="534" spans="1:8" ht="14.25" customHeight="1">
      <c r="A534" s="349" t="str">
        <f>'[1]msheas'!C305</f>
        <v>10631重庆医科大学</v>
      </c>
      <c r="B534" s="350" t="s">
        <v>556</v>
      </c>
      <c r="C534" s="351">
        <v>170</v>
      </c>
      <c r="D534" s="351">
        <v>170</v>
      </c>
      <c r="E534" s="351">
        <v>0</v>
      </c>
      <c r="F534" s="351">
        <v>1329</v>
      </c>
      <c r="G534" s="351">
        <v>747</v>
      </c>
      <c r="H534" s="352">
        <v>582</v>
      </c>
    </row>
    <row r="535" spans="1:8" ht="14.25" customHeight="1">
      <c r="A535" s="349" t="str">
        <f>'[1]msheas'!C306</f>
        <v>10637重庆师范大学</v>
      </c>
      <c r="B535" s="350" t="s">
        <v>557</v>
      </c>
      <c r="C535" s="351">
        <v>0</v>
      </c>
      <c r="D535" s="351">
        <v>0</v>
      </c>
      <c r="E535" s="351">
        <v>0</v>
      </c>
      <c r="F535" s="351">
        <v>839</v>
      </c>
      <c r="G535" s="351">
        <v>452</v>
      </c>
      <c r="H535" s="352">
        <v>387</v>
      </c>
    </row>
    <row r="536" spans="1:8" ht="14.25" customHeight="1">
      <c r="A536" s="349" t="str">
        <f>'[1]msheas'!C307</f>
        <v>10643重庆三峡学院</v>
      </c>
      <c r="B536" s="350" t="s">
        <v>558</v>
      </c>
      <c r="C536" s="351">
        <v>0</v>
      </c>
      <c r="D536" s="351">
        <v>0</v>
      </c>
      <c r="E536" s="351">
        <v>0</v>
      </c>
      <c r="F536" s="351">
        <v>64</v>
      </c>
      <c r="G536" s="351">
        <v>45</v>
      </c>
      <c r="H536" s="352">
        <v>19</v>
      </c>
    </row>
    <row r="537" spans="1:8" ht="14.25" customHeight="1">
      <c r="A537" s="349" t="str">
        <f>'[1]msheas'!C308</f>
        <v>10650四川外国语大学</v>
      </c>
      <c r="B537" s="350" t="s">
        <v>559</v>
      </c>
      <c r="C537" s="351">
        <v>5</v>
      </c>
      <c r="D537" s="351">
        <v>5</v>
      </c>
      <c r="E537" s="351">
        <v>0</v>
      </c>
      <c r="F537" s="351">
        <v>563</v>
      </c>
      <c r="G537" s="351">
        <v>323</v>
      </c>
      <c r="H537" s="352">
        <v>240</v>
      </c>
    </row>
    <row r="538" spans="1:8" ht="14.25" customHeight="1">
      <c r="A538" s="349" t="str">
        <f>'[1]msheas'!C309</f>
        <v>10652西南政法大学</v>
      </c>
      <c r="B538" s="350" t="s">
        <v>560</v>
      </c>
      <c r="C538" s="351">
        <v>115</v>
      </c>
      <c r="D538" s="351">
        <v>115</v>
      </c>
      <c r="E538" s="351">
        <v>0</v>
      </c>
      <c r="F538" s="351">
        <v>1771</v>
      </c>
      <c r="G538" s="351">
        <v>984</v>
      </c>
      <c r="H538" s="352">
        <v>787</v>
      </c>
    </row>
    <row r="539" spans="1:8" ht="14.25" customHeight="1">
      <c r="A539" s="349" t="str">
        <f>'[1]msheas'!C310</f>
        <v>10655四川美术学院</v>
      </c>
      <c r="B539" s="350" t="s">
        <v>561</v>
      </c>
      <c r="C539" s="351">
        <v>0</v>
      </c>
      <c r="D539" s="351">
        <v>0</v>
      </c>
      <c r="E539" s="351">
        <v>0</v>
      </c>
      <c r="F539" s="351">
        <v>234</v>
      </c>
      <c r="G539" s="351">
        <v>130</v>
      </c>
      <c r="H539" s="352">
        <v>104</v>
      </c>
    </row>
    <row r="540" spans="1:8" ht="14.25" customHeight="1">
      <c r="A540" s="349" t="str">
        <f>'[1]msheas'!C311</f>
        <v>11551重庆科技学院</v>
      </c>
      <c r="B540" s="350" t="s">
        <v>562</v>
      </c>
      <c r="C540" s="351">
        <v>0</v>
      </c>
      <c r="D540" s="351">
        <v>0</v>
      </c>
      <c r="E540" s="351">
        <v>0</v>
      </c>
      <c r="F540" s="351">
        <v>101</v>
      </c>
      <c r="G540" s="351">
        <v>0</v>
      </c>
      <c r="H540" s="352">
        <v>101</v>
      </c>
    </row>
    <row r="541" spans="1:8" ht="14.25" customHeight="1">
      <c r="A541" s="349" t="str">
        <f>'[1]msheas'!C312</f>
        <v>11660重庆理工大学</v>
      </c>
      <c r="B541" s="350" t="s">
        <v>563</v>
      </c>
      <c r="C541" s="351">
        <v>0</v>
      </c>
      <c r="D541" s="351">
        <v>0</v>
      </c>
      <c r="E541" s="351">
        <v>0</v>
      </c>
      <c r="F541" s="351">
        <v>576</v>
      </c>
      <c r="G541" s="351">
        <v>257</v>
      </c>
      <c r="H541" s="352">
        <v>319</v>
      </c>
    </row>
    <row r="542" spans="1:8" ht="14.25" customHeight="1">
      <c r="A542" s="349" t="str">
        <f>'[1]msheas'!C313</f>
        <v>11799重庆工商大学</v>
      </c>
      <c r="B542" s="350" t="s">
        <v>564</v>
      </c>
      <c r="C542" s="351">
        <v>5</v>
      </c>
      <c r="D542" s="351">
        <v>5</v>
      </c>
      <c r="E542" s="351">
        <v>0</v>
      </c>
      <c r="F542" s="351">
        <v>528</v>
      </c>
      <c r="G542" s="351">
        <v>257</v>
      </c>
      <c r="H542" s="352">
        <v>271</v>
      </c>
    </row>
    <row r="543" spans="2:8" ht="24.75" customHeight="1">
      <c r="B543" s="377" t="s">
        <v>565</v>
      </c>
      <c r="C543" s="382">
        <v>546</v>
      </c>
      <c r="D543" s="382">
        <v>546</v>
      </c>
      <c r="E543" s="382">
        <v>0</v>
      </c>
      <c r="F543" s="382">
        <v>10228</v>
      </c>
      <c r="G543" s="382">
        <v>5882</v>
      </c>
      <c r="H543" s="383">
        <v>4346</v>
      </c>
    </row>
    <row r="544" spans="1:8" ht="14.25" customHeight="1">
      <c r="A544" s="349" t="str">
        <f>'[1]msheas'!C314</f>
        <v>10615西南石油大学</v>
      </c>
      <c r="B544" s="350" t="s">
        <v>566</v>
      </c>
      <c r="C544" s="351">
        <v>137</v>
      </c>
      <c r="D544" s="351">
        <v>137</v>
      </c>
      <c r="E544" s="351">
        <v>0</v>
      </c>
      <c r="F544" s="351">
        <v>1278</v>
      </c>
      <c r="G544" s="351">
        <v>825</v>
      </c>
      <c r="H544" s="352">
        <v>453</v>
      </c>
    </row>
    <row r="545" spans="1:8" ht="14.25" customHeight="1">
      <c r="A545" s="349" t="str">
        <f>'[1]msheas'!C315</f>
        <v>10616成都理工大学</v>
      </c>
      <c r="B545" s="350" t="s">
        <v>567</v>
      </c>
      <c r="C545" s="351">
        <v>142</v>
      </c>
      <c r="D545" s="351">
        <v>142</v>
      </c>
      <c r="E545" s="351">
        <v>0</v>
      </c>
      <c r="F545" s="351">
        <v>1302</v>
      </c>
      <c r="G545" s="351">
        <v>830</v>
      </c>
      <c r="H545" s="352">
        <v>472</v>
      </c>
    </row>
    <row r="546" spans="1:8" ht="14.25" customHeight="1">
      <c r="A546" s="349" t="str">
        <f>'[1]msheas'!C198</f>
        <v>10619西南科技大学</v>
      </c>
      <c r="B546" s="350" t="s">
        <v>568</v>
      </c>
      <c r="C546" s="351">
        <v>14</v>
      </c>
      <c r="D546" s="351">
        <v>14</v>
      </c>
      <c r="E546" s="351">
        <v>0</v>
      </c>
      <c r="F546" s="351">
        <v>911</v>
      </c>
      <c r="G546" s="351">
        <v>491</v>
      </c>
      <c r="H546" s="352">
        <v>420</v>
      </c>
    </row>
    <row r="547" spans="1:8" ht="14.25" customHeight="1">
      <c r="A547" s="349" t="str">
        <f>'[1]msheas'!C149</f>
        <v>10621成都信息工程学院</v>
      </c>
      <c r="B547" s="350" t="s">
        <v>569</v>
      </c>
      <c r="C547" s="351">
        <v>0</v>
      </c>
      <c r="D547" s="351">
        <v>0</v>
      </c>
      <c r="E547" s="351">
        <v>0</v>
      </c>
      <c r="F547" s="351">
        <v>321</v>
      </c>
      <c r="G547" s="351">
        <v>203</v>
      </c>
      <c r="H547" s="352">
        <v>118</v>
      </c>
    </row>
    <row r="548" spans="1:8" ht="14.25" customHeight="1">
      <c r="A548" s="349" t="str">
        <f>'[1]msheas'!C150</f>
        <v>10622四川理工学院</v>
      </c>
      <c r="B548" s="350" t="s">
        <v>570</v>
      </c>
      <c r="C548" s="351">
        <v>0</v>
      </c>
      <c r="D548" s="351">
        <v>0</v>
      </c>
      <c r="E548" s="351">
        <v>0</v>
      </c>
      <c r="F548" s="351">
        <v>130</v>
      </c>
      <c r="G548" s="351">
        <v>66</v>
      </c>
      <c r="H548" s="352">
        <v>64</v>
      </c>
    </row>
    <row r="549" spans="1:8" ht="14.25" customHeight="1">
      <c r="A549" s="349" t="str">
        <f>'[1]msheas'!C151</f>
        <v>10623西华大学</v>
      </c>
      <c r="B549" s="350" t="s">
        <v>571</v>
      </c>
      <c r="C549" s="351">
        <v>0</v>
      </c>
      <c r="D549" s="351">
        <v>0</v>
      </c>
      <c r="E549" s="351">
        <v>0</v>
      </c>
      <c r="F549" s="351">
        <v>602</v>
      </c>
      <c r="G549" s="351">
        <v>356</v>
      </c>
      <c r="H549" s="352">
        <v>246</v>
      </c>
    </row>
    <row r="550" spans="1:8" ht="14.25" customHeight="1">
      <c r="A550" s="349" t="str">
        <f>'[1]msheas'!C152</f>
        <v>10626四川农业大学</v>
      </c>
      <c r="B550" s="350" t="s">
        <v>572</v>
      </c>
      <c r="C550" s="351">
        <v>129</v>
      </c>
      <c r="D550" s="351">
        <v>129</v>
      </c>
      <c r="E550" s="351">
        <v>0</v>
      </c>
      <c r="F550" s="351">
        <v>1199</v>
      </c>
      <c r="G550" s="351">
        <v>747</v>
      </c>
      <c r="H550" s="352">
        <v>452</v>
      </c>
    </row>
    <row r="551" spans="1:8" ht="14.25" customHeight="1">
      <c r="A551" s="349" t="str">
        <f>'[1]msheas'!C153</f>
        <v>10632泸州医学院</v>
      </c>
      <c r="B551" s="350" t="s">
        <v>573</v>
      </c>
      <c r="C551" s="351">
        <v>0</v>
      </c>
      <c r="D551" s="351">
        <v>0</v>
      </c>
      <c r="E551" s="351">
        <v>0</v>
      </c>
      <c r="F551" s="351">
        <v>550</v>
      </c>
      <c r="G551" s="351">
        <v>160</v>
      </c>
      <c r="H551" s="352">
        <v>390</v>
      </c>
    </row>
    <row r="552" spans="1:8" ht="14.25" customHeight="1">
      <c r="A552" s="349" t="str">
        <f>'[1]msheas'!C154</f>
        <v>10633成都中医药大学</v>
      </c>
      <c r="B552" s="350" t="s">
        <v>574</v>
      </c>
      <c r="C552" s="351">
        <v>94</v>
      </c>
      <c r="D552" s="351">
        <v>94</v>
      </c>
      <c r="E552" s="351">
        <v>0</v>
      </c>
      <c r="F552" s="351">
        <v>675</v>
      </c>
      <c r="G552" s="351">
        <v>430</v>
      </c>
      <c r="H552" s="352">
        <v>245</v>
      </c>
    </row>
    <row r="553" spans="1:8" ht="14.25" customHeight="1">
      <c r="A553" s="349" t="str">
        <f>'[1]msheas'!C155</f>
        <v>10634川北医学院</v>
      </c>
      <c r="B553" s="350" t="s">
        <v>575</v>
      </c>
      <c r="C553" s="351">
        <v>0</v>
      </c>
      <c r="D553" s="351">
        <v>0</v>
      </c>
      <c r="E553" s="351">
        <v>0</v>
      </c>
      <c r="F553" s="351">
        <v>207</v>
      </c>
      <c r="G553" s="351">
        <v>75</v>
      </c>
      <c r="H553" s="352">
        <v>132</v>
      </c>
    </row>
    <row r="554" spans="1:8" ht="14.25" customHeight="1">
      <c r="A554" s="349" t="str">
        <f>'[1]msheas'!C156</f>
        <v>10636四川师范大学</v>
      </c>
      <c r="B554" s="350" t="s">
        <v>576</v>
      </c>
      <c r="C554" s="351">
        <v>23</v>
      </c>
      <c r="D554" s="351">
        <v>23</v>
      </c>
      <c r="E554" s="351">
        <v>0</v>
      </c>
      <c r="F554" s="351">
        <v>1294</v>
      </c>
      <c r="G554" s="351">
        <v>800</v>
      </c>
      <c r="H554" s="352">
        <v>494</v>
      </c>
    </row>
    <row r="555" spans="1:8" ht="14.25" customHeight="1">
      <c r="A555" s="349" t="str">
        <f>'[1]msheas'!C157</f>
        <v>10638西华师范大学</v>
      </c>
      <c r="B555" s="350" t="s">
        <v>577</v>
      </c>
      <c r="C555" s="351">
        <v>0</v>
      </c>
      <c r="D555" s="351">
        <v>0</v>
      </c>
      <c r="E555" s="351">
        <v>0</v>
      </c>
      <c r="F555" s="351">
        <v>986</v>
      </c>
      <c r="G555" s="351">
        <v>540</v>
      </c>
      <c r="H555" s="352">
        <v>446</v>
      </c>
    </row>
    <row r="556" spans="1:8" ht="14.25" customHeight="1">
      <c r="A556" s="349" t="str">
        <f>'[1]msheas'!C158</f>
        <v>10639绵阳师范学院</v>
      </c>
      <c r="B556" s="350" t="s">
        <v>578</v>
      </c>
      <c r="C556" s="351">
        <v>0</v>
      </c>
      <c r="D556" s="351">
        <v>0</v>
      </c>
      <c r="E556" s="351">
        <v>0</v>
      </c>
      <c r="F556" s="351">
        <v>13</v>
      </c>
      <c r="G556" s="351">
        <v>0</v>
      </c>
      <c r="H556" s="352">
        <v>13</v>
      </c>
    </row>
    <row r="557" spans="1:8" ht="14.25" customHeight="1">
      <c r="A557" s="349" t="str">
        <f>'[1]msheas'!C159</f>
        <v>10653成都体育学院</v>
      </c>
      <c r="B557" s="350" t="s">
        <v>579</v>
      </c>
      <c r="C557" s="351">
        <v>7</v>
      </c>
      <c r="D557" s="351">
        <v>7</v>
      </c>
      <c r="E557" s="351">
        <v>0</v>
      </c>
      <c r="F557" s="351">
        <v>410</v>
      </c>
      <c r="G557" s="351">
        <v>246</v>
      </c>
      <c r="H557" s="352">
        <v>164</v>
      </c>
    </row>
    <row r="558" spans="1:8" ht="14.25" customHeight="1">
      <c r="A558" s="349" t="str">
        <f>'[1]msheas'!C160</f>
        <v>10654四川音乐学院</v>
      </c>
      <c r="B558" s="350" t="s">
        <v>580</v>
      </c>
      <c r="C558" s="351">
        <v>0</v>
      </c>
      <c r="D558" s="351">
        <v>0</v>
      </c>
      <c r="E558" s="351">
        <v>0</v>
      </c>
      <c r="F558" s="351">
        <v>190</v>
      </c>
      <c r="G558" s="351">
        <v>73</v>
      </c>
      <c r="H558" s="352">
        <v>117</v>
      </c>
    </row>
    <row r="559" spans="1:8" ht="14.25" customHeight="1">
      <c r="A559" s="349" t="str">
        <f>'[1]msheas'!C570</f>
        <v>11079成都学院</v>
      </c>
      <c r="B559" s="350" t="s">
        <v>581</v>
      </c>
      <c r="C559" s="351">
        <v>0</v>
      </c>
      <c r="D559" s="351">
        <v>0</v>
      </c>
      <c r="E559" s="351">
        <v>0</v>
      </c>
      <c r="F559" s="351">
        <v>70</v>
      </c>
      <c r="G559" s="351">
        <v>25</v>
      </c>
      <c r="H559" s="352">
        <v>45</v>
      </c>
    </row>
    <row r="560" spans="1:8" ht="14.25" customHeight="1">
      <c r="A560" s="349" t="str">
        <f>'[1]msheas'!C161</f>
        <v>12212四川警察学院</v>
      </c>
      <c r="B560" s="350" t="s">
        <v>582</v>
      </c>
      <c r="C560" s="351">
        <v>0</v>
      </c>
      <c r="D560" s="351">
        <v>0</v>
      </c>
      <c r="E560" s="351">
        <v>0</v>
      </c>
      <c r="F560" s="351">
        <v>8</v>
      </c>
      <c r="G560" s="351">
        <v>0</v>
      </c>
      <c r="H560" s="352">
        <v>8</v>
      </c>
    </row>
    <row r="561" spans="1:8" ht="14.25" customHeight="1">
      <c r="A561" s="349" t="str">
        <f>'[1]msheas'!C162</f>
        <v>13705成都医学院</v>
      </c>
      <c r="B561" s="379" t="s">
        <v>583</v>
      </c>
      <c r="C561" s="380">
        <v>0</v>
      </c>
      <c r="D561" s="380">
        <v>0</v>
      </c>
      <c r="E561" s="380">
        <v>0</v>
      </c>
      <c r="F561" s="380">
        <v>82</v>
      </c>
      <c r="G561" s="380">
        <v>15</v>
      </c>
      <c r="H561" s="381">
        <v>67</v>
      </c>
    </row>
    <row r="562" spans="2:8" ht="24.75" customHeight="1">
      <c r="B562" s="377" t="s">
        <v>584</v>
      </c>
      <c r="C562" s="382">
        <v>138</v>
      </c>
      <c r="D562" s="382">
        <v>138</v>
      </c>
      <c r="E562" s="382">
        <v>0</v>
      </c>
      <c r="F562" s="382">
        <v>5519</v>
      </c>
      <c r="G562" s="382">
        <v>2829</v>
      </c>
      <c r="H562" s="383">
        <v>2690</v>
      </c>
    </row>
    <row r="563" spans="1:8" ht="14.25" customHeight="1">
      <c r="A563" s="349" t="str">
        <f>'[1]msheas'!C163</f>
        <v>10657贵州大学</v>
      </c>
      <c r="B563" s="350" t="s">
        <v>585</v>
      </c>
      <c r="C563" s="351">
        <v>91</v>
      </c>
      <c r="D563" s="351">
        <v>91</v>
      </c>
      <c r="E563" s="351">
        <v>0</v>
      </c>
      <c r="F563" s="351">
        <v>2452</v>
      </c>
      <c r="G563" s="351">
        <v>1380</v>
      </c>
      <c r="H563" s="352">
        <v>1072</v>
      </c>
    </row>
    <row r="564" spans="1:8" ht="14.25" customHeight="1">
      <c r="A564" s="349" t="str">
        <f>'[1]msheas'!C164</f>
        <v>10660贵阳医学院</v>
      </c>
      <c r="B564" s="350" t="s">
        <v>586</v>
      </c>
      <c r="C564" s="351">
        <v>25</v>
      </c>
      <c r="D564" s="351">
        <v>25</v>
      </c>
      <c r="E564" s="351">
        <v>0</v>
      </c>
      <c r="F564" s="351">
        <v>608</v>
      </c>
      <c r="G564" s="351">
        <v>281</v>
      </c>
      <c r="H564" s="352">
        <v>327</v>
      </c>
    </row>
    <row r="565" spans="1:8" ht="14.25" customHeight="1">
      <c r="A565" s="349" t="str">
        <f>'[1]msheas'!C165</f>
        <v>10661遵义医学院</v>
      </c>
      <c r="B565" s="350" t="s">
        <v>587</v>
      </c>
      <c r="C565" s="351">
        <v>0</v>
      </c>
      <c r="D565" s="351">
        <v>0</v>
      </c>
      <c r="E565" s="351">
        <v>0</v>
      </c>
      <c r="F565" s="351">
        <v>582</v>
      </c>
      <c r="G565" s="351">
        <v>221</v>
      </c>
      <c r="H565" s="352">
        <v>361</v>
      </c>
    </row>
    <row r="566" spans="1:8" ht="14.25" customHeight="1">
      <c r="A566" s="349" t="str">
        <f>'[1]msheas'!C166</f>
        <v>10662贵阳中医学院</v>
      </c>
      <c r="B566" s="350" t="s">
        <v>588</v>
      </c>
      <c r="C566" s="351">
        <v>0</v>
      </c>
      <c r="D566" s="351">
        <v>0</v>
      </c>
      <c r="E566" s="351">
        <v>0</v>
      </c>
      <c r="F566" s="351">
        <v>269</v>
      </c>
      <c r="G566" s="351">
        <v>98</v>
      </c>
      <c r="H566" s="352">
        <v>171</v>
      </c>
    </row>
    <row r="567" spans="1:8" ht="14.25" customHeight="1">
      <c r="A567" s="349" t="str">
        <f>'[1]msheas'!C167</f>
        <v>10663贵州师范大学</v>
      </c>
      <c r="B567" s="350" t="s">
        <v>589</v>
      </c>
      <c r="C567" s="351">
        <v>18</v>
      </c>
      <c r="D567" s="351">
        <v>18</v>
      </c>
      <c r="E567" s="351">
        <v>0</v>
      </c>
      <c r="F567" s="351">
        <v>854</v>
      </c>
      <c r="G567" s="351">
        <v>509</v>
      </c>
      <c r="H567" s="352">
        <v>345</v>
      </c>
    </row>
    <row r="568" spans="1:8" ht="14.25" customHeight="1">
      <c r="A568" s="349" t="str">
        <f>'[1]msheas'!C567</f>
        <v>10670黔南民族师范学院</v>
      </c>
      <c r="B568" s="350" t="s">
        <v>590</v>
      </c>
      <c r="C568" s="351">
        <v>0</v>
      </c>
      <c r="D568" s="351">
        <v>0</v>
      </c>
      <c r="E568" s="351">
        <v>0</v>
      </c>
      <c r="F568" s="351">
        <v>50</v>
      </c>
      <c r="G568" s="351">
        <v>0</v>
      </c>
      <c r="H568" s="352">
        <v>50</v>
      </c>
    </row>
    <row r="569" spans="1:8" ht="14.25" customHeight="1">
      <c r="A569" s="349" t="str">
        <f>'[1]msheas'!C168</f>
        <v>10671贵州财经大学</v>
      </c>
      <c r="B569" s="350" t="s">
        <v>591</v>
      </c>
      <c r="C569" s="351">
        <v>0</v>
      </c>
      <c r="D569" s="351">
        <v>0</v>
      </c>
      <c r="E569" s="351">
        <v>0</v>
      </c>
      <c r="F569" s="351">
        <v>445</v>
      </c>
      <c r="G569" s="351">
        <v>200</v>
      </c>
      <c r="H569" s="352">
        <v>245</v>
      </c>
    </row>
    <row r="570" spans="1:8" ht="14.25" customHeight="1">
      <c r="A570" s="349" t="str">
        <f>'[1]msheas'!C169</f>
        <v>10672贵州民族大学</v>
      </c>
      <c r="B570" s="350" t="s">
        <v>592</v>
      </c>
      <c r="C570" s="351">
        <v>4</v>
      </c>
      <c r="D570" s="351">
        <v>4</v>
      </c>
      <c r="E570" s="351">
        <v>0</v>
      </c>
      <c r="F570" s="351">
        <v>259</v>
      </c>
      <c r="G570" s="351">
        <v>140</v>
      </c>
      <c r="H570" s="352">
        <v>119</v>
      </c>
    </row>
    <row r="571" spans="2:8" ht="24.75" customHeight="1">
      <c r="B571" s="377" t="s">
        <v>593</v>
      </c>
      <c r="C571" s="382">
        <v>500</v>
      </c>
      <c r="D571" s="382">
        <v>500</v>
      </c>
      <c r="E571" s="382">
        <v>0</v>
      </c>
      <c r="F571" s="382">
        <v>10625</v>
      </c>
      <c r="G571" s="382">
        <v>5664</v>
      </c>
      <c r="H571" s="383">
        <v>4961</v>
      </c>
    </row>
    <row r="572" spans="1:8" ht="14.25" customHeight="1">
      <c r="A572" s="349" t="str">
        <f>'[1]msheas'!C170</f>
        <v>10673云南大学</v>
      </c>
      <c r="B572" s="350" t="s">
        <v>594</v>
      </c>
      <c r="C572" s="351">
        <v>208</v>
      </c>
      <c r="D572" s="351">
        <v>208</v>
      </c>
      <c r="E572" s="351">
        <v>0</v>
      </c>
      <c r="F572" s="351">
        <v>2604</v>
      </c>
      <c r="G572" s="351">
        <v>1392</v>
      </c>
      <c r="H572" s="352">
        <v>1212</v>
      </c>
    </row>
    <row r="573" spans="1:8" ht="14.25" customHeight="1">
      <c r="A573" s="349" t="str">
        <f>'[1]msheas'!C171</f>
        <v>10674昆明理工大学</v>
      </c>
      <c r="B573" s="350" t="s">
        <v>595</v>
      </c>
      <c r="C573" s="351">
        <v>139</v>
      </c>
      <c r="D573" s="351">
        <v>139</v>
      </c>
      <c r="E573" s="351">
        <v>0</v>
      </c>
      <c r="F573" s="351">
        <v>2307</v>
      </c>
      <c r="G573" s="351">
        <v>1160</v>
      </c>
      <c r="H573" s="352">
        <v>1147</v>
      </c>
    </row>
    <row r="574" spans="1:8" ht="14.25" customHeight="1">
      <c r="A574" s="349" t="str">
        <f>'[1]msheas'!C172</f>
        <v>10676云南农业大学</v>
      </c>
      <c r="B574" s="350" t="s">
        <v>596</v>
      </c>
      <c r="C574" s="351">
        <v>43</v>
      </c>
      <c r="D574" s="351">
        <v>43</v>
      </c>
      <c r="E574" s="351">
        <v>0</v>
      </c>
      <c r="F574" s="351">
        <v>582</v>
      </c>
      <c r="G574" s="351">
        <v>391</v>
      </c>
      <c r="H574" s="352">
        <v>191</v>
      </c>
    </row>
    <row r="575" spans="1:8" ht="14.25" customHeight="1">
      <c r="A575" s="349" t="str">
        <f>'[1]msheas'!C173</f>
        <v>10677西南林业大学</v>
      </c>
      <c r="B575" s="350" t="s">
        <v>597</v>
      </c>
      <c r="C575" s="351">
        <v>12</v>
      </c>
      <c r="D575" s="351">
        <v>12</v>
      </c>
      <c r="E575" s="351">
        <v>0</v>
      </c>
      <c r="F575" s="351">
        <v>490</v>
      </c>
      <c r="G575" s="351">
        <v>294</v>
      </c>
      <c r="H575" s="352">
        <v>196</v>
      </c>
    </row>
    <row r="576" spans="1:8" ht="14.25" customHeight="1">
      <c r="A576" s="349" t="str">
        <f>'[1]msheas'!C174</f>
        <v>10678昆明医科大学</v>
      </c>
      <c r="B576" s="350" t="s">
        <v>598</v>
      </c>
      <c r="C576" s="351">
        <v>58</v>
      </c>
      <c r="D576" s="351">
        <v>58</v>
      </c>
      <c r="E576" s="351">
        <v>0</v>
      </c>
      <c r="F576" s="351">
        <v>917</v>
      </c>
      <c r="G576" s="351">
        <v>419</v>
      </c>
      <c r="H576" s="352">
        <v>498</v>
      </c>
    </row>
    <row r="577" spans="1:8" ht="14.25" customHeight="1">
      <c r="A577" s="349" t="str">
        <f>'[1]msheas'!C175</f>
        <v>10679大理学院</v>
      </c>
      <c r="B577" s="350" t="s">
        <v>599</v>
      </c>
      <c r="C577" s="351">
        <v>0</v>
      </c>
      <c r="D577" s="351">
        <v>0</v>
      </c>
      <c r="E577" s="351">
        <v>0</v>
      </c>
      <c r="F577" s="351">
        <v>361</v>
      </c>
      <c r="G577" s="351">
        <v>211</v>
      </c>
      <c r="H577" s="352">
        <v>150</v>
      </c>
    </row>
    <row r="578" spans="1:8" ht="14.25" customHeight="1">
      <c r="A578" s="349" t="str">
        <f>'[1]msheas'!C176</f>
        <v>10680云南中医学院</v>
      </c>
      <c r="B578" s="350" t="s">
        <v>600</v>
      </c>
      <c r="C578" s="351">
        <v>0</v>
      </c>
      <c r="D578" s="351">
        <v>0</v>
      </c>
      <c r="E578" s="351">
        <v>0</v>
      </c>
      <c r="F578" s="351">
        <v>288</v>
      </c>
      <c r="G578" s="351">
        <v>111</v>
      </c>
      <c r="H578" s="352">
        <v>177</v>
      </c>
    </row>
    <row r="579" spans="1:8" ht="14.25" customHeight="1">
      <c r="A579" s="349" t="str">
        <f>'[1]msheas'!C177</f>
        <v>10681云南师范大学</v>
      </c>
      <c r="B579" s="350" t="s">
        <v>601</v>
      </c>
      <c r="C579" s="351">
        <v>20</v>
      </c>
      <c r="D579" s="351">
        <v>20</v>
      </c>
      <c r="E579" s="351">
        <v>0</v>
      </c>
      <c r="F579" s="351">
        <v>1282</v>
      </c>
      <c r="G579" s="351">
        <v>755</v>
      </c>
      <c r="H579" s="352">
        <v>527</v>
      </c>
    </row>
    <row r="580" spans="1:8" ht="14.25" customHeight="1">
      <c r="A580" s="349" t="str">
        <f>'[1]msheas'!C178</f>
        <v>10689云南财经大学</v>
      </c>
      <c r="B580" s="350" t="s">
        <v>602</v>
      </c>
      <c r="C580" s="351">
        <v>12</v>
      </c>
      <c r="D580" s="351">
        <v>12</v>
      </c>
      <c r="E580" s="351">
        <v>0</v>
      </c>
      <c r="F580" s="351">
        <v>663</v>
      </c>
      <c r="G580" s="351">
        <v>288</v>
      </c>
      <c r="H580" s="352">
        <v>375</v>
      </c>
    </row>
    <row r="581" spans="1:8" ht="14.25" customHeight="1">
      <c r="A581" s="349" t="str">
        <f>'[1]msheas'!C179</f>
        <v>10690云南艺术学院</v>
      </c>
      <c r="B581" s="350" t="s">
        <v>603</v>
      </c>
      <c r="C581" s="351">
        <v>0</v>
      </c>
      <c r="D581" s="351">
        <v>0</v>
      </c>
      <c r="E581" s="351">
        <v>0</v>
      </c>
      <c r="F581" s="351">
        <v>227</v>
      </c>
      <c r="G581" s="351">
        <v>62</v>
      </c>
      <c r="H581" s="352">
        <v>165</v>
      </c>
    </row>
    <row r="582" spans="1:8" ht="14.25" customHeight="1">
      <c r="A582" s="349" t="str">
        <f>'[1]msheas'!C546</f>
        <v>10691云南民族大学</v>
      </c>
      <c r="B582" s="350" t="s">
        <v>604</v>
      </c>
      <c r="C582" s="351">
        <v>8</v>
      </c>
      <c r="D582" s="351">
        <v>8</v>
      </c>
      <c r="E582" s="351">
        <v>0</v>
      </c>
      <c r="F582" s="351">
        <v>874</v>
      </c>
      <c r="G582" s="351">
        <v>581</v>
      </c>
      <c r="H582" s="352">
        <v>293</v>
      </c>
    </row>
    <row r="583" spans="1:8" ht="14.25" customHeight="1">
      <c r="A583" s="349" t="str">
        <f>'[1]msheas'!C547</f>
        <v>11392云南警官学院</v>
      </c>
      <c r="B583" s="350" t="s">
        <v>605</v>
      </c>
      <c r="C583" s="351">
        <v>0</v>
      </c>
      <c r="D583" s="351">
        <v>0</v>
      </c>
      <c r="E583" s="351">
        <v>0</v>
      </c>
      <c r="F583" s="351">
        <v>30</v>
      </c>
      <c r="G583" s="351">
        <v>0</v>
      </c>
      <c r="H583" s="352">
        <v>30</v>
      </c>
    </row>
    <row r="584" spans="2:8" ht="24.75" customHeight="1">
      <c r="B584" s="377" t="s">
        <v>606</v>
      </c>
      <c r="C584" s="382">
        <v>18</v>
      </c>
      <c r="D584" s="382">
        <v>18</v>
      </c>
      <c r="E584" s="382">
        <v>0</v>
      </c>
      <c r="F584" s="382">
        <v>643</v>
      </c>
      <c r="G584" s="382">
        <v>584</v>
      </c>
      <c r="H584" s="383">
        <v>59</v>
      </c>
    </row>
    <row r="585" spans="1:8" ht="14.25" customHeight="1">
      <c r="A585" s="349" t="str">
        <f>'[1]msheas'!C180</f>
        <v>10694西藏大学</v>
      </c>
      <c r="B585" s="350" t="s">
        <v>607</v>
      </c>
      <c r="C585" s="351">
        <v>18</v>
      </c>
      <c r="D585" s="351">
        <v>18</v>
      </c>
      <c r="E585" s="351">
        <v>0</v>
      </c>
      <c r="F585" s="351">
        <v>403</v>
      </c>
      <c r="G585" s="351">
        <v>374</v>
      </c>
      <c r="H585" s="352">
        <v>29</v>
      </c>
    </row>
    <row r="586" spans="1:8" ht="14.25" customHeight="1">
      <c r="A586" s="349" t="str">
        <f>'[1]msheas'!C181</f>
        <v>10695西藏民族学院</v>
      </c>
      <c r="B586" s="350" t="s">
        <v>608</v>
      </c>
      <c r="C586" s="351">
        <v>0</v>
      </c>
      <c r="D586" s="351">
        <v>0</v>
      </c>
      <c r="E586" s="351">
        <v>0</v>
      </c>
      <c r="F586" s="351">
        <v>210</v>
      </c>
      <c r="G586" s="351">
        <v>190</v>
      </c>
      <c r="H586" s="352">
        <v>20</v>
      </c>
    </row>
    <row r="587" spans="1:8" ht="14.25" customHeight="1">
      <c r="A587" s="349" t="str">
        <f>'[1]msheas'!C182</f>
        <v>10696西藏藏医学院</v>
      </c>
      <c r="B587" s="350" t="s">
        <v>609</v>
      </c>
      <c r="C587" s="351">
        <v>0</v>
      </c>
      <c r="D587" s="351">
        <v>0</v>
      </c>
      <c r="E587" s="351">
        <v>0</v>
      </c>
      <c r="F587" s="351">
        <v>30</v>
      </c>
      <c r="G587" s="351">
        <v>20</v>
      </c>
      <c r="H587" s="352">
        <v>10</v>
      </c>
    </row>
    <row r="588" spans="2:8" ht="24.75" customHeight="1">
      <c r="B588" s="377" t="s">
        <v>610</v>
      </c>
      <c r="C588" s="382">
        <v>655</v>
      </c>
      <c r="D588" s="382">
        <v>655</v>
      </c>
      <c r="E588" s="382">
        <v>0</v>
      </c>
      <c r="F588" s="382">
        <v>13057</v>
      </c>
      <c r="G588" s="382">
        <v>7217</v>
      </c>
      <c r="H588" s="383">
        <v>5840</v>
      </c>
    </row>
    <row r="589" spans="1:8" ht="14.25" customHeight="1">
      <c r="A589" s="349" t="str">
        <f>'[1]msheas'!C183</f>
        <v>10697西北大学</v>
      </c>
      <c r="B589" s="350" t="s">
        <v>611</v>
      </c>
      <c r="C589" s="351">
        <v>244</v>
      </c>
      <c r="D589" s="351">
        <v>244</v>
      </c>
      <c r="E589" s="351">
        <v>0</v>
      </c>
      <c r="F589" s="351">
        <v>2145</v>
      </c>
      <c r="G589" s="351">
        <v>1083</v>
      </c>
      <c r="H589" s="352">
        <v>1062</v>
      </c>
    </row>
    <row r="590" spans="1:8" ht="14.25" customHeight="1">
      <c r="A590" s="349" t="str">
        <f>'[1]msheas'!C184</f>
        <v>10700西安理工大学</v>
      </c>
      <c r="B590" s="350" t="s">
        <v>612</v>
      </c>
      <c r="C590" s="351">
        <v>143</v>
      </c>
      <c r="D590" s="351">
        <v>143</v>
      </c>
      <c r="E590" s="351">
        <v>0</v>
      </c>
      <c r="F590" s="351">
        <v>1680</v>
      </c>
      <c r="G590" s="351">
        <v>989</v>
      </c>
      <c r="H590" s="352">
        <v>691</v>
      </c>
    </row>
    <row r="591" spans="1:8" ht="14.25" customHeight="1">
      <c r="A591" s="349" t="str">
        <f>'[1]msheas'!C185</f>
        <v>10702西安工业大学</v>
      </c>
      <c r="B591" s="350" t="s">
        <v>613</v>
      </c>
      <c r="C591" s="351">
        <v>13</v>
      </c>
      <c r="D591" s="351">
        <v>13</v>
      </c>
      <c r="E591" s="351">
        <v>0</v>
      </c>
      <c r="F591" s="351">
        <v>570</v>
      </c>
      <c r="G591" s="351">
        <v>310</v>
      </c>
      <c r="H591" s="352">
        <v>260</v>
      </c>
    </row>
    <row r="592" spans="1:8" ht="14.25" customHeight="1">
      <c r="A592" s="349" t="str">
        <f>'[1]msheas'!C186</f>
        <v>10703西安建筑科技大学</v>
      </c>
      <c r="B592" s="350" t="s">
        <v>614</v>
      </c>
      <c r="C592" s="351">
        <v>146</v>
      </c>
      <c r="D592" s="351">
        <v>146</v>
      </c>
      <c r="E592" s="351">
        <v>0</v>
      </c>
      <c r="F592" s="351">
        <v>1716</v>
      </c>
      <c r="G592" s="351">
        <v>1019</v>
      </c>
      <c r="H592" s="352">
        <v>697</v>
      </c>
    </row>
    <row r="593" spans="1:8" ht="14.25" customHeight="1">
      <c r="A593" s="349" t="str">
        <f>'[1]msheas'!C187</f>
        <v>10704西安科技大学</v>
      </c>
      <c r="B593" s="350" t="s">
        <v>615</v>
      </c>
      <c r="C593" s="351">
        <v>45</v>
      </c>
      <c r="D593" s="351">
        <v>45</v>
      </c>
      <c r="E593" s="351">
        <v>0</v>
      </c>
      <c r="F593" s="351">
        <v>900</v>
      </c>
      <c r="G593" s="351">
        <v>511</v>
      </c>
      <c r="H593" s="352">
        <v>389</v>
      </c>
    </row>
    <row r="594" spans="1:8" ht="14.25" customHeight="1">
      <c r="A594" s="349" t="str">
        <f>'[1]msheas'!C188</f>
        <v>10705西安石油大学</v>
      </c>
      <c r="B594" s="350" t="s">
        <v>616</v>
      </c>
      <c r="C594" s="351">
        <v>0</v>
      </c>
      <c r="D594" s="351">
        <v>0</v>
      </c>
      <c r="E594" s="351">
        <v>0</v>
      </c>
      <c r="F594" s="351">
        <v>632</v>
      </c>
      <c r="G594" s="351">
        <v>322</v>
      </c>
      <c r="H594" s="352">
        <v>310</v>
      </c>
    </row>
    <row r="595" spans="1:8" ht="14.25" customHeight="1">
      <c r="A595" s="349" t="str">
        <f>'[1]msheas'!C189</f>
        <v>10708陕西科技大学</v>
      </c>
      <c r="B595" s="350" t="s">
        <v>617</v>
      </c>
      <c r="C595" s="351">
        <v>37</v>
      </c>
      <c r="D595" s="351">
        <v>37</v>
      </c>
      <c r="E595" s="351">
        <v>0</v>
      </c>
      <c r="F595" s="351">
        <v>710</v>
      </c>
      <c r="G595" s="351">
        <v>423</v>
      </c>
      <c r="H595" s="352">
        <v>287</v>
      </c>
    </row>
    <row r="596" spans="1:8" ht="14.25" customHeight="1">
      <c r="A596" s="349" t="str">
        <f>'[1]msheas'!C190</f>
        <v>10709西安工程大学</v>
      </c>
      <c r="B596" s="350" t="s">
        <v>618</v>
      </c>
      <c r="C596" s="351">
        <v>0</v>
      </c>
      <c r="D596" s="351">
        <v>0</v>
      </c>
      <c r="E596" s="351">
        <v>0</v>
      </c>
      <c r="F596" s="351">
        <v>655</v>
      </c>
      <c r="G596" s="351">
        <v>318</v>
      </c>
      <c r="H596" s="352">
        <v>337</v>
      </c>
    </row>
    <row r="597" spans="1:8" ht="14.25" customHeight="1">
      <c r="A597" s="349" t="str">
        <f>'[1]msheas'!C191</f>
        <v>10716陕西中医学院</v>
      </c>
      <c r="B597" s="350" t="s">
        <v>619</v>
      </c>
      <c r="C597" s="351">
        <v>0</v>
      </c>
      <c r="D597" s="351">
        <v>0</v>
      </c>
      <c r="E597" s="351">
        <v>0</v>
      </c>
      <c r="F597" s="351">
        <v>403</v>
      </c>
      <c r="G597" s="351">
        <v>162</v>
      </c>
      <c r="H597" s="352">
        <v>241</v>
      </c>
    </row>
    <row r="598" spans="1:8" ht="14.25" customHeight="1">
      <c r="A598" s="349" t="str">
        <f>'[1]msheas'!C192</f>
        <v>10719延安大学</v>
      </c>
      <c r="B598" s="350" t="s">
        <v>620</v>
      </c>
      <c r="C598" s="351">
        <v>0</v>
      </c>
      <c r="D598" s="351">
        <v>0</v>
      </c>
      <c r="E598" s="351">
        <v>0</v>
      </c>
      <c r="F598" s="351">
        <v>527</v>
      </c>
      <c r="G598" s="351">
        <v>324</v>
      </c>
      <c r="H598" s="352">
        <v>203</v>
      </c>
    </row>
    <row r="599" spans="1:8" ht="14.25" customHeight="1">
      <c r="A599" s="349" t="str">
        <f>'[1]msheas'!C193</f>
        <v>10720陕西理工学院</v>
      </c>
      <c r="B599" s="350" t="s">
        <v>621</v>
      </c>
      <c r="C599" s="351">
        <v>0</v>
      </c>
      <c r="D599" s="351">
        <v>0</v>
      </c>
      <c r="E599" s="351">
        <v>0</v>
      </c>
      <c r="F599" s="351">
        <v>155</v>
      </c>
      <c r="G599" s="351">
        <v>125</v>
      </c>
      <c r="H599" s="352">
        <v>30</v>
      </c>
    </row>
    <row r="600" spans="1:8" ht="14.25" customHeight="1">
      <c r="A600" s="349" t="str">
        <f>'[1]msheas'!C194</f>
        <v>10721宝鸡文理学院</v>
      </c>
      <c r="B600" s="350" t="s">
        <v>622</v>
      </c>
      <c r="C600" s="351">
        <v>0</v>
      </c>
      <c r="D600" s="351">
        <v>0</v>
      </c>
      <c r="E600" s="351">
        <v>0</v>
      </c>
      <c r="F600" s="351">
        <v>105</v>
      </c>
      <c r="G600" s="351">
        <v>65</v>
      </c>
      <c r="H600" s="352">
        <v>40</v>
      </c>
    </row>
    <row r="601" spans="1:8" ht="14.25" customHeight="1">
      <c r="A601" s="349" t="str">
        <f>'[1]msheas'!C195</f>
        <v>10724西安外国语大学</v>
      </c>
      <c r="B601" s="350" t="s">
        <v>623</v>
      </c>
      <c r="C601" s="351">
        <v>5</v>
      </c>
      <c r="D601" s="351">
        <v>5</v>
      </c>
      <c r="E601" s="351">
        <v>0</v>
      </c>
      <c r="F601" s="351">
        <v>591</v>
      </c>
      <c r="G601" s="351">
        <v>351</v>
      </c>
      <c r="H601" s="352">
        <v>240</v>
      </c>
    </row>
    <row r="602" spans="1:8" ht="14.25" customHeight="1">
      <c r="A602" s="349" t="str">
        <f>'[1]msheas'!C196</f>
        <v>10726西北政法大学</v>
      </c>
      <c r="B602" s="350" t="s">
        <v>624</v>
      </c>
      <c r="C602" s="351">
        <v>9</v>
      </c>
      <c r="D602" s="351">
        <v>9</v>
      </c>
      <c r="E602" s="351">
        <v>0</v>
      </c>
      <c r="F602" s="351">
        <v>824</v>
      </c>
      <c r="G602" s="351">
        <v>414</v>
      </c>
      <c r="H602" s="352">
        <v>410</v>
      </c>
    </row>
    <row r="603" spans="1:8" ht="14.25" customHeight="1">
      <c r="A603" s="349" t="str">
        <f>'[1]msheas'!C548</f>
        <v>10727西安体育学院</v>
      </c>
      <c r="B603" s="350" t="s">
        <v>625</v>
      </c>
      <c r="C603" s="351">
        <v>0</v>
      </c>
      <c r="D603" s="351">
        <v>0</v>
      </c>
      <c r="E603" s="351">
        <v>0</v>
      </c>
      <c r="F603" s="351">
        <v>255</v>
      </c>
      <c r="G603" s="351">
        <v>147</v>
      </c>
      <c r="H603" s="352">
        <v>108</v>
      </c>
    </row>
    <row r="604" spans="1:8" ht="14.25" customHeight="1">
      <c r="A604" s="349" t="str">
        <f>'[1]msheas'!C197</f>
        <v>10728西安音乐学院</v>
      </c>
      <c r="B604" s="379" t="s">
        <v>626</v>
      </c>
      <c r="C604" s="380">
        <v>0</v>
      </c>
      <c r="D604" s="380">
        <v>0</v>
      </c>
      <c r="E604" s="380">
        <v>0</v>
      </c>
      <c r="F604" s="380">
        <v>145</v>
      </c>
      <c r="G604" s="380">
        <v>74</v>
      </c>
      <c r="H604" s="381">
        <v>71</v>
      </c>
    </row>
    <row r="605" spans="1:8" ht="14.25" customHeight="1">
      <c r="A605" s="349" t="str">
        <f>'[1]msheas'!C225</f>
        <v>10729西安美术学院</v>
      </c>
      <c r="B605" s="350" t="s">
        <v>627</v>
      </c>
      <c r="C605" s="351">
        <v>13</v>
      </c>
      <c r="D605" s="351">
        <v>13</v>
      </c>
      <c r="E605" s="351">
        <v>0</v>
      </c>
      <c r="F605" s="351">
        <v>156</v>
      </c>
      <c r="G605" s="351">
        <v>79</v>
      </c>
      <c r="H605" s="352">
        <v>77</v>
      </c>
    </row>
    <row r="606" spans="1:8" ht="14.25" customHeight="1">
      <c r="A606" s="349" t="str">
        <f>'[1]msheas'!C226</f>
        <v>11560西安财经学院</v>
      </c>
      <c r="B606" s="350" t="s">
        <v>628</v>
      </c>
      <c r="C606" s="351">
        <v>0</v>
      </c>
      <c r="D606" s="351">
        <v>0</v>
      </c>
      <c r="E606" s="351">
        <v>0</v>
      </c>
      <c r="F606" s="351">
        <v>249</v>
      </c>
      <c r="G606" s="351">
        <v>219</v>
      </c>
      <c r="H606" s="352">
        <v>30</v>
      </c>
    </row>
    <row r="607" spans="1:8" ht="14.25" customHeight="1">
      <c r="A607" s="349" t="str">
        <f>'[1]msheas'!C227</f>
        <v>11664西安邮电大学</v>
      </c>
      <c r="B607" s="350" t="s">
        <v>629</v>
      </c>
      <c r="C607" s="351">
        <v>0</v>
      </c>
      <c r="D607" s="351">
        <v>0</v>
      </c>
      <c r="E607" s="351">
        <v>0</v>
      </c>
      <c r="F607" s="351">
        <v>540</v>
      </c>
      <c r="G607" s="351">
        <v>282</v>
      </c>
      <c r="H607" s="352">
        <v>258</v>
      </c>
    </row>
    <row r="608" spans="1:8" ht="14.25" customHeight="1">
      <c r="A608" s="349" t="str">
        <f>'[1]msheas'!C228</f>
        <v>11840西安医学院</v>
      </c>
      <c r="B608" s="350" t="s">
        <v>630</v>
      </c>
      <c r="C608" s="351">
        <v>0</v>
      </c>
      <c r="D608" s="351">
        <v>0</v>
      </c>
      <c r="E608" s="351">
        <v>0</v>
      </c>
      <c r="F608" s="351">
        <v>69</v>
      </c>
      <c r="G608" s="351">
        <v>0</v>
      </c>
      <c r="H608" s="352">
        <v>69</v>
      </c>
    </row>
    <row r="609" spans="1:8" ht="14.25" customHeight="1">
      <c r="A609" s="349" t="str">
        <f>'[1]msheas'!C576</f>
        <v>12715西京学院</v>
      </c>
      <c r="B609" s="350" t="s">
        <v>631</v>
      </c>
      <c r="C609" s="351">
        <v>0</v>
      </c>
      <c r="D609" s="351">
        <v>0</v>
      </c>
      <c r="E609" s="351">
        <v>0</v>
      </c>
      <c r="F609" s="351">
        <v>30</v>
      </c>
      <c r="G609" s="351">
        <v>0</v>
      </c>
      <c r="H609" s="352">
        <v>30</v>
      </c>
    </row>
    <row r="610" spans="2:8" ht="24.75" customHeight="1">
      <c r="B610" s="377" t="s">
        <v>632</v>
      </c>
      <c r="C610" s="382">
        <v>280</v>
      </c>
      <c r="D610" s="382">
        <v>276</v>
      </c>
      <c r="E610" s="382">
        <v>4</v>
      </c>
      <c r="F610" s="382">
        <v>5945</v>
      </c>
      <c r="G610" s="382">
        <v>3399</v>
      </c>
      <c r="H610" s="383">
        <v>2546</v>
      </c>
    </row>
    <row r="611" spans="1:8" ht="14.25" customHeight="1">
      <c r="A611" s="349" t="str">
        <f>'[1]msheas'!C199</f>
        <v>10731兰州理工大学</v>
      </c>
      <c r="B611" s="350" t="s">
        <v>633</v>
      </c>
      <c r="C611" s="351">
        <v>58</v>
      </c>
      <c r="D611" s="351">
        <v>58</v>
      </c>
      <c r="E611" s="351">
        <v>0</v>
      </c>
      <c r="F611" s="351">
        <v>1200</v>
      </c>
      <c r="G611" s="351">
        <v>807</v>
      </c>
      <c r="H611" s="352">
        <v>393</v>
      </c>
    </row>
    <row r="612" spans="1:8" ht="14.25" customHeight="1">
      <c r="A612" s="349" t="str">
        <f>'[1]msheas'!C200</f>
        <v>10732兰州交通大学</v>
      </c>
      <c r="B612" s="350" t="s">
        <v>634</v>
      </c>
      <c r="C612" s="351">
        <v>40</v>
      </c>
      <c r="D612" s="351">
        <v>40</v>
      </c>
      <c r="E612" s="351">
        <v>0</v>
      </c>
      <c r="F612" s="351">
        <v>1200</v>
      </c>
      <c r="G612" s="351">
        <v>757</v>
      </c>
      <c r="H612" s="352">
        <v>443</v>
      </c>
    </row>
    <row r="613" spans="1:8" ht="14.25" customHeight="1">
      <c r="A613" s="349" t="str">
        <f>'[1]msheas'!C201</f>
        <v>10733甘肃农业大学</v>
      </c>
      <c r="B613" s="350" t="s">
        <v>635</v>
      </c>
      <c r="C613" s="351">
        <v>83</v>
      </c>
      <c r="D613" s="351">
        <v>83</v>
      </c>
      <c r="E613" s="351">
        <v>0</v>
      </c>
      <c r="F613" s="351">
        <v>620</v>
      </c>
      <c r="G613" s="351">
        <v>400</v>
      </c>
      <c r="H613" s="352">
        <v>220</v>
      </c>
    </row>
    <row r="614" spans="1:8" ht="14.25" customHeight="1">
      <c r="A614" s="349" t="str">
        <f>'[1]msheas'!C202</f>
        <v>10735甘肃中医学院</v>
      </c>
      <c r="B614" s="350" t="s">
        <v>636</v>
      </c>
      <c r="C614" s="351">
        <v>12</v>
      </c>
      <c r="D614" s="351">
        <v>12</v>
      </c>
      <c r="E614" s="351">
        <v>0</v>
      </c>
      <c r="F614" s="351">
        <v>255</v>
      </c>
      <c r="G614" s="351">
        <v>95</v>
      </c>
      <c r="H614" s="352">
        <v>160</v>
      </c>
    </row>
    <row r="615" spans="1:8" ht="14.25" customHeight="1">
      <c r="A615" s="349" t="str">
        <f>'[1]msheas'!C203</f>
        <v>10736西北师范大学</v>
      </c>
      <c r="B615" s="350" t="s">
        <v>637</v>
      </c>
      <c r="C615" s="351">
        <v>87</v>
      </c>
      <c r="D615" s="351">
        <v>83</v>
      </c>
      <c r="E615" s="351">
        <v>4</v>
      </c>
      <c r="F615" s="351">
        <v>1980</v>
      </c>
      <c r="G615" s="351">
        <v>1080</v>
      </c>
      <c r="H615" s="352">
        <v>900</v>
      </c>
    </row>
    <row r="616" spans="1:8" ht="14.25" customHeight="1">
      <c r="A616" s="349" t="str">
        <f>'[1]msheas'!C204</f>
        <v>10739天水师范学院</v>
      </c>
      <c r="B616" s="350" t="s">
        <v>638</v>
      </c>
      <c r="C616" s="351">
        <v>0</v>
      </c>
      <c r="D616" s="351">
        <v>0</v>
      </c>
      <c r="E616" s="351">
        <v>0</v>
      </c>
      <c r="F616" s="351">
        <v>120</v>
      </c>
      <c r="G616" s="351">
        <v>0</v>
      </c>
      <c r="H616" s="352">
        <v>120</v>
      </c>
    </row>
    <row r="617" spans="1:8" ht="14.25" customHeight="1">
      <c r="A617" s="349" t="str">
        <f>'[1]msheas'!C205</f>
        <v>10741兰州商学院</v>
      </c>
      <c r="B617" s="350" t="s">
        <v>639</v>
      </c>
      <c r="C617" s="351">
        <v>0</v>
      </c>
      <c r="D617" s="351">
        <v>0</v>
      </c>
      <c r="E617" s="351">
        <v>0</v>
      </c>
      <c r="F617" s="351">
        <v>350</v>
      </c>
      <c r="G617" s="351">
        <v>160</v>
      </c>
      <c r="H617" s="352">
        <v>190</v>
      </c>
    </row>
    <row r="618" spans="1:8" ht="14.25" customHeight="1">
      <c r="A618" s="349" t="str">
        <f>'[1]msheas'!C206</f>
        <v>11406甘肃政法学院</v>
      </c>
      <c r="B618" s="350" t="s">
        <v>640</v>
      </c>
      <c r="C618" s="351">
        <v>0</v>
      </c>
      <c r="D618" s="351">
        <v>0</v>
      </c>
      <c r="E618" s="351">
        <v>0</v>
      </c>
      <c r="F618" s="351">
        <v>220</v>
      </c>
      <c r="G618" s="351">
        <v>100</v>
      </c>
      <c r="H618" s="352">
        <v>120</v>
      </c>
    </row>
    <row r="619" spans="2:8" ht="24.75" customHeight="1">
      <c r="B619" s="377" t="s">
        <v>641</v>
      </c>
      <c r="C619" s="382">
        <v>35</v>
      </c>
      <c r="D619" s="382">
        <v>35</v>
      </c>
      <c r="E619" s="382">
        <v>0</v>
      </c>
      <c r="F619" s="382">
        <v>1231</v>
      </c>
      <c r="G619" s="382">
        <v>555</v>
      </c>
      <c r="H619" s="383">
        <v>676</v>
      </c>
    </row>
    <row r="620" spans="1:8" ht="14.25" customHeight="1">
      <c r="A620" s="349" t="str">
        <f>'[1]msheas'!C207</f>
        <v>10743青海大学</v>
      </c>
      <c r="B620" s="350" t="s">
        <v>642</v>
      </c>
      <c r="C620" s="351">
        <v>20</v>
      </c>
      <c r="D620" s="351">
        <v>20</v>
      </c>
      <c r="E620" s="351">
        <v>0</v>
      </c>
      <c r="F620" s="351">
        <v>454</v>
      </c>
      <c r="G620" s="351">
        <v>160</v>
      </c>
      <c r="H620" s="352">
        <v>294</v>
      </c>
    </row>
    <row r="621" spans="1:8" ht="14.25" customHeight="1">
      <c r="A621" s="349" t="str">
        <f>'[1]msheas'!C208</f>
        <v>10746青海师范大学</v>
      </c>
      <c r="B621" s="350" t="s">
        <v>643</v>
      </c>
      <c r="C621" s="351">
        <v>15</v>
      </c>
      <c r="D621" s="351">
        <v>15</v>
      </c>
      <c r="E621" s="351">
        <v>0</v>
      </c>
      <c r="F621" s="351">
        <v>384</v>
      </c>
      <c r="G621" s="351">
        <v>217</v>
      </c>
      <c r="H621" s="352">
        <v>167</v>
      </c>
    </row>
    <row r="622" spans="1:8" ht="14.25" customHeight="1">
      <c r="A622" s="349" t="str">
        <f>'[1]msheas'!C209</f>
        <v>10748青海民族大学</v>
      </c>
      <c r="B622" s="350" t="s">
        <v>644</v>
      </c>
      <c r="C622" s="351">
        <v>0</v>
      </c>
      <c r="D622" s="351">
        <v>0</v>
      </c>
      <c r="E622" s="351">
        <v>0</v>
      </c>
      <c r="F622" s="351">
        <v>393</v>
      </c>
      <c r="G622" s="351">
        <v>178</v>
      </c>
      <c r="H622" s="352">
        <v>215</v>
      </c>
    </row>
    <row r="623" spans="2:8" ht="24.75" customHeight="1">
      <c r="B623" s="377" t="s">
        <v>645</v>
      </c>
      <c r="C623" s="382">
        <v>56</v>
      </c>
      <c r="D623" s="382">
        <v>56</v>
      </c>
      <c r="E623" s="382">
        <v>0</v>
      </c>
      <c r="F623" s="382">
        <v>1464</v>
      </c>
      <c r="G623" s="382">
        <v>685</v>
      </c>
      <c r="H623" s="383">
        <v>779</v>
      </c>
    </row>
    <row r="624" spans="1:8" ht="14.25" customHeight="1">
      <c r="A624" s="349" t="str">
        <f>'[1]msheas'!C210</f>
        <v>10749宁夏大学</v>
      </c>
      <c r="B624" s="350" t="s">
        <v>646</v>
      </c>
      <c r="C624" s="351">
        <v>42</v>
      </c>
      <c r="D624" s="351">
        <v>42</v>
      </c>
      <c r="E624" s="351">
        <v>0</v>
      </c>
      <c r="F624" s="351">
        <v>898</v>
      </c>
      <c r="G624" s="351">
        <v>446</v>
      </c>
      <c r="H624" s="352">
        <v>452</v>
      </c>
    </row>
    <row r="625" spans="1:8" ht="14.25" customHeight="1">
      <c r="A625" s="349" t="str">
        <f>'[1]msheas'!C211</f>
        <v>10752宁夏医科大学</v>
      </c>
      <c r="B625" s="350" t="s">
        <v>647</v>
      </c>
      <c r="C625" s="351">
        <v>14</v>
      </c>
      <c r="D625" s="351">
        <v>14</v>
      </c>
      <c r="E625" s="351">
        <v>0</v>
      </c>
      <c r="F625" s="351">
        <v>532</v>
      </c>
      <c r="G625" s="351">
        <v>239</v>
      </c>
      <c r="H625" s="352">
        <v>293</v>
      </c>
    </row>
    <row r="626" spans="1:8" ht="14.25" customHeight="1">
      <c r="A626" s="349" t="str">
        <f>'[1]msheas'!C212</f>
        <v>10753宁夏师范学院</v>
      </c>
      <c r="B626" s="350" t="s">
        <v>648</v>
      </c>
      <c r="C626" s="351">
        <v>0</v>
      </c>
      <c r="D626" s="351">
        <v>0</v>
      </c>
      <c r="E626" s="351">
        <v>0</v>
      </c>
      <c r="F626" s="351">
        <v>34</v>
      </c>
      <c r="G626" s="351">
        <v>0</v>
      </c>
      <c r="H626" s="352">
        <v>34</v>
      </c>
    </row>
    <row r="627" spans="2:8" ht="24.75" customHeight="1">
      <c r="B627" s="377" t="s">
        <v>649</v>
      </c>
      <c r="C627" s="382">
        <v>208</v>
      </c>
      <c r="D627" s="382">
        <v>208</v>
      </c>
      <c r="E627" s="382">
        <v>0</v>
      </c>
      <c r="F627" s="382">
        <v>5124</v>
      </c>
      <c r="G627" s="382">
        <v>2589</v>
      </c>
      <c r="H627" s="383">
        <v>2535</v>
      </c>
    </row>
    <row r="628" spans="1:8" ht="14.25" customHeight="1">
      <c r="A628" s="349" t="str">
        <f>'[1]msheas'!C213</f>
        <v>10755新疆大学</v>
      </c>
      <c r="B628" s="350" t="s">
        <v>650</v>
      </c>
      <c r="C628" s="351">
        <v>92</v>
      </c>
      <c r="D628" s="351">
        <v>92</v>
      </c>
      <c r="E628" s="351">
        <v>0</v>
      </c>
      <c r="F628" s="351">
        <v>1726</v>
      </c>
      <c r="G628" s="351">
        <v>1029</v>
      </c>
      <c r="H628" s="352">
        <v>697</v>
      </c>
    </row>
    <row r="629" spans="1:8" ht="14.25" customHeight="1">
      <c r="A629" s="349" t="str">
        <f>'[1]msheas'!C214</f>
        <v>10758新疆农业大学</v>
      </c>
      <c r="B629" s="350" t="s">
        <v>651</v>
      </c>
      <c r="C629" s="351">
        <v>40</v>
      </c>
      <c r="D629" s="351">
        <v>40</v>
      </c>
      <c r="E629" s="351">
        <v>0</v>
      </c>
      <c r="F629" s="351">
        <v>616</v>
      </c>
      <c r="G629" s="351">
        <v>372</v>
      </c>
      <c r="H629" s="352">
        <v>244</v>
      </c>
    </row>
    <row r="630" spans="1:8" ht="14.25" customHeight="1">
      <c r="A630" s="349" t="str">
        <f>'[1]msheas'!C215</f>
        <v>10760新疆医科大学</v>
      </c>
      <c r="B630" s="350" t="s">
        <v>652</v>
      </c>
      <c r="C630" s="351">
        <v>55</v>
      </c>
      <c r="D630" s="351">
        <v>55</v>
      </c>
      <c r="E630" s="351">
        <v>0</v>
      </c>
      <c r="F630" s="351">
        <v>929</v>
      </c>
      <c r="G630" s="351">
        <v>160</v>
      </c>
      <c r="H630" s="352">
        <v>769</v>
      </c>
    </row>
    <row r="631" spans="1:8" ht="14.25" customHeight="1">
      <c r="A631" s="349" t="str">
        <f>'[1]msheas'!C216</f>
        <v>10762新疆师范大学</v>
      </c>
      <c r="B631" s="350" t="s">
        <v>653</v>
      </c>
      <c r="C631" s="351">
        <v>14</v>
      </c>
      <c r="D631" s="351">
        <v>14</v>
      </c>
      <c r="E631" s="351">
        <v>0</v>
      </c>
      <c r="F631" s="351">
        <v>800</v>
      </c>
      <c r="G631" s="351">
        <v>557</v>
      </c>
      <c r="H631" s="352">
        <v>243</v>
      </c>
    </row>
    <row r="632" spans="1:8" ht="14.25" customHeight="1">
      <c r="A632" s="349" t="str">
        <f>'[1]msheas'!C217</f>
        <v>10763喀什师范学院</v>
      </c>
      <c r="B632" s="350" t="s">
        <v>654</v>
      </c>
      <c r="C632" s="351">
        <v>0</v>
      </c>
      <c r="D632" s="351">
        <v>0</v>
      </c>
      <c r="E632" s="351">
        <v>0</v>
      </c>
      <c r="F632" s="351">
        <v>150</v>
      </c>
      <c r="G632" s="351">
        <v>120</v>
      </c>
      <c r="H632" s="352">
        <v>30</v>
      </c>
    </row>
    <row r="633" spans="1:8" ht="14.25" customHeight="1">
      <c r="A633" s="349" t="str">
        <f>'[1]msheas'!C218</f>
        <v>10764伊犁师范学院</v>
      </c>
      <c r="B633" s="350" t="s">
        <v>655</v>
      </c>
      <c r="C633" s="351">
        <v>0</v>
      </c>
      <c r="D633" s="351">
        <v>0</v>
      </c>
      <c r="E633" s="351">
        <v>0</v>
      </c>
      <c r="F633" s="351">
        <v>164</v>
      </c>
      <c r="G633" s="351">
        <v>104</v>
      </c>
      <c r="H633" s="352">
        <v>60</v>
      </c>
    </row>
    <row r="634" spans="1:8" ht="14.25" customHeight="1">
      <c r="A634" s="349" t="str">
        <f>'[1]msheas'!C219</f>
        <v>10766新疆财经大学</v>
      </c>
      <c r="B634" s="350" t="s">
        <v>656</v>
      </c>
      <c r="C634" s="351">
        <v>7</v>
      </c>
      <c r="D634" s="351">
        <v>7</v>
      </c>
      <c r="E634" s="351">
        <v>0</v>
      </c>
      <c r="F634" s="351">
        <v>630</v>
      </c>
      <c r="G634" s="351">
        <v>215</v>
      </c>
      <c r="H634" s="352">
        <v>415</v>
      </c>
    </row>
    <row r="635" spans="1:8" ht="14.25" customHeight="1">
      <c r="A635" s="349" t="str">
        <f>'[1]msheas'!C220</f>
        <v>10768新疆艺术学院</v>
      </c>
      <c r="B635" s="350" t="s">
        <v>657</v>
      </c>
      <c r="C635" s="351">
        <v>0</v>
      </c>
      <c r="D635" s="351">
        <v>0</v>
      </c>
      <c r="E635" s="351">
        <v>0</v>
      </c>
      <c r="F635" s="351">
        <v>95</v>
      </c>
      <c r="G635" s="351">
        <v>32</v>
      </c>
      <c r="H635" s="352">
        <v>63</v>
      </c>
    </row>
    <row r="636" spans="1:8" ht="14.25" customHeight="1">
      <c r="A636" s="349" t="str">
        <f>'[1]msheas'!C221</f>
        <v>10997昌吉学院</v>
      </c>
      <c r="B636" s="379" t="s">
        <v>658</v>
      </c>
      <c r="C636" s="380">
        <v>0</v>
      </c>
      <c r="D636" s="380">
        <v>0</v>
      </c>
      <c r="E636" s="380">
        <v>0</v>
      </c>
      <c r="F636" s="380">
        <v>14</v>
      </c>
      <c r="G636" s="380">
        <v>0</v>
      </c>
      <c r="H636" s="381">
        <v>14</v>
      </c>
    </row>
    <row r="637" spans="2:8" ht="14.25" customHeight="1">
      <c r="B637" s="390"/>
      <c r="C637" s="390"/>
      <c r="D637" s="390"/>
      <c r="E637" s="390"/>
      <c r="F637" s="390"/>
      <c r="G637" s="390"/>
      <c r="H637" s="390"/>
    </row>
    <row r="638" spans="2:8" ht="30" customHeight="1">
      <c r="B638" s="391" t="s">
        <v>659</v>
      </c>
      <c r="C638" s="392">
        <v>1768</v>
      </c>
      <c r="D638" s="392">
        <v>1768</v>
      </c>
      <c r="E638" s="392">
        <v>0</v>
      </c>
      <c r="F638" s="392">
        <v>6341</v>
      </c>
      <c r="G638" s="392">
        <v>4687</v>
      </c>
      <c r="H638" s="393">
        <v>1654</v>
      </c>
    </row>
    <row r="639" spans="2:8" ht="24.75" customHeight="1">
      <c r="B639" s="377" t="s">
        <v>660</v>
      </c>
      <c r="C639" s="382">
        <v>0</v>
      </c>
      <c r="D639" s="382">
        <v>0</v>
      </c>
      <c r="E639" s="382">
        <v>0</v>
      </c>
      <c r="F639" s="382">
        <v>35</v>
      </c>
      <c r="G639" s="382">
        <v>35</v>
      </c>
      <c r="H639" s="383">
        <v>0</v>
      </c>
    </row>
    <row r="640" spans="1:8" ht="14.25" customHeight="1">
      <c r="A640" s="349" t="str">
        <f>'[1]msheas'!C581</f>
        <v>80901中国科学技术信息研究所</v>
      </c>
      <c r="B640" s="350" t="s">
        <v>661</v>
      </c>
      <c r="C640" s="351">
        <v>0</v>
      </c>
      <c r="D640" s="351">
        <v>0</v>
      </c>
      <c r="E640" s="351">
        <v>0</v>
      </c>
      <c r="F640" s="351">
        <v>35</v>
      </c>
      <c r="G640" s="351">
        <v>35</v>
      </c>
      <c r="H640" s="352">
        <v>0</v>
      </c>
    </row>
    <row r="641" spans="2:8" ht="24.75" customHeight="1">
      <c r="B641" s="377" t="s">
        <v>662</v>
      </c>
      <c r="C641" s="382">
        <v>22</v>
      </c>
      <c r="D641" s="382">
        <v>22</v>
      </c>
      <c r="E641" s="382">
        <v>0</v>
      </c>
      <c r="F641" s="382">
        <v>0</v>
      </c>
      <c r="G641" s="382">
        <v>0</v>
      </c>
      <c r="H641" s="383">
        <v>0</v>
      </c>
    </row>
    <row r="642" spans="1:8" ht="14.25" customHeight="1">
      <c r="A642" s="349" t="str">
        <f>'[1]msheas'!C578</f>
        <v>81301中国现代国际关系研究院</v>
      </c>
      <c r="B642" s="350" t="s">
        <v>663</v>
      </c>
      <c r="C642" s="351">
        <v>22</v>
      </c>
      <c r="D642" s="351">
        <v>22</v>
      </c>
      <c r="E642" s="351">
        <v>0</v>
      </c>
      <c r="F642" s="351">
        <v>0</v>
      </c>
      <c r="G642" s="351">
        <v>0</v>
      </c>
      <c r="H642" s="352">
        <v>0</v>
      </c>
    </row>
    <row r="643" spans="2:8" ht="24.75" customHeight="1">
      <c r="B643" s="377" t="s">
        <v>664</v>
      </c>
      <c r="C643" s="382">
        <v>70</v>
      </c>
      <c r="D643" s="382">
        <v>70</v>
      </c>
      <c r="E643" s="382">
        <v>0</v>
      </c>
      <c r="F643" s="382">
        <v>450</v>
      </c>
      <c r="G643" s="382">
        <v>71</v>
      </c>
      <c r="H643" s="383">
        <v>379</v>
      </c>
    </row>
    <row r="644" spans="1:8" ht="14.25" customHeight="1">
      <c r="A644" s="349" t="str">
        <f>'[1]msheas'!C580</f>
        <v>80401北京国家会计学院</v>
      </c>
      <c r="B644" s="379" t="s">
        <v>665</v>
      </c>
      <c r="C644" s="380">
        <v>0</v>
      </c>
      <c r="D644" s="380">
        <v>0</v>
      </c>
      <c r="E644" s="380">
        <v>0</v>
      </c>
      <c r="F644" s="380">
        <v>125</v>
      </c>
      <c r="G644" s="380">
        <v>0</v>
      </c>
      <c r="H644" s="381">
        <v>125</v>
      </c>
    </row>
    <row r="645" spans="1:8" ht="14.25" customHeight="1">
      <c r="A645" s="349" t="str">
        <f>'[1]msheas'!C681</f>
        <v>80402上海国家会计学院</v>
      </c>
      <c r="B645" s="350" t="s">
        <v>666</v>
      </c>
      <c r="C645" s="351">
        <v>0</v>
      </c>
      <c r="D645" s="351">
        <v>0</v>
      </c>
      <c r="E645" s="351">
        <v>0</v>
      </c>
      <c r="F645" s="351">
        <v>95</v>
      </c>
      <c r="G645" s="351">
        <v>0</v>
      </c>
      <c r="H645" s="352">
        <v>95</v>
      </c>
    </row>
    <row r="646" spans="1:8" ht="14.25" customHeight="1">
      <c r="A646" s="349" t="str">
        <f>'[1]msheas'!C781</f>
        <v>80403厦门国家会计学院</v>
      </c>
      <c r="B646" s="350" t="s">
        <v>667</v>
      </c>
      <c r="C646" s="351">
        <v>0</v>
      </c>
      <c r="D646" s="351">
        <v>0</v>
      </c>
      <c r="E646" s="351">
        <v>0</v>
      </c>
      <c r="F646" s="351">
        <v>65</v>
      </c>
      <c r="G646" s="351">
        <v>0</v>
      </c>
      <c r="H646" s="352">
        <v>65</v>
      </c>
    </row>
    <row r="647" spans="1:8" ht="14.25" customHeight="1">
      <c r="A647" s="349" t="str">
        <f>'[1]msheas'!C582</f>
        <v>81601财政部财政科学研究所</v>
      </c>
      <c r="B647" s="350" t="s">
        <v>668</v>
      </c>
      <c r="C647" s="351">
        <v>70</v>
      </c>
      <c r="D647" s="351">
        <v>70</v>
      </c>
      <c r="E647" s="351">
        <v>0</v>
      </c>
      <c r="F647" s="351">
        <v>165</v>
      </c>
      <c r="G647" s="351">
        <v>71</v>
      </c>
      <c r="H647" s="352">
        <v>94</v>
      </c>
    </row>
    <row r="648" spans="2:8" ht="24.75" customHeight="1">
      <c r="B648" s="377" t="s">
        <v>669</v>
      </c>
      <c r="C648" s="382">
        <v>0</v>
      </c>
      <c r="D648" s="382">
        <v>0</v>
      </c>
      <c r="E648" s="382">
        <v>0</v>
      </c>
      <c r="F648" s="382">
        <v>6</v>
      </c>
      <c r="G648" s="382">
        <v>6</v>
      </c>
      <c r="H648" s="383">
        <v>0</v>
      </c>
    </row>
    <row r="649" spans="1:8" ht="14.25" customHeight="1">
      <c r="A649" s="349" t="str">
        <f>'[1]msheas'!C737</f>
        <v>82001国际贸易经济合作研究院</v>
      </c>
      <c r="B649" s="350" t="s">
        <v>670</v>
      </c>
      <c r="C649" s="351">
        <v>0</v>
      </c>
      <c r="D649" s="351">
        <v>0</v>
      </c>
      <c r="E649" s="351">
        <v>0</v>
      </c>
      <c r="F649" s="351">
        <v>6</v>
      </c>
      <c r="G649" s="351">
        <v>6</v>
      </c>
      <c r="H649" s="352">
        <v>0</v>
      </c>
    </row>
    <row r="650" spans="2:8" ht="24.75" customHeight="1">
      <c r="B650" s="377" t="s">
        <v>671</v>
      </c>
      <c r="C650" s="382">
        <v>214</v>
      </c>
      <c r="D650" s="382">
        <v>214</v>
      </c>
      <c r="E650" s="382">
        <v>0</v>
      </c>
      <c r="F650" s="382">
        <v>722</v>
      </c>
      <c r="G650" s="382">
        <v>500</v>
      </c>
      <c r="H650" s="383">
        <v>222</v>
      </c>
    </row>
    <row r="651" spans="1:8" ht="14.25" customHeight="1">
      <c r="A651" s="349" t="str">
        <f>'[1]msheas'!C738</f>
        <v>82101中国农业科学院</v>
      </c>
      <c r="B651" s="350" t="s">
        <v>672</v>
      </c>
      <c r="C651" s="351">
        <v>214</v>
      </c>
      <c r="D651" s="351">
        <v>214</v>
      </c>
      <c r="E651" s="351">
        <v>0</v>
      </c>
      <c r="F651" s="351">
        <v>716</v>
      </c>
      <c r="G651" s="351">
        <v>494</v>
      </c>
      <c r="H651" s="352">
        <v>222</v>
      </c>
    </row>
    <row r="652" spans="1:8" ht="14.25" customHeight="1">
      <c r="A652" s="349" t="str">
        <f>'[1]msheas'!C739</f>
        <v>82110中国兽医药品监察所</v>
      </c>
      <c r="B652" s="350" t="s">
        <v>673</v>
      </c>
      <c r="C652" s="351">
        <v>0</v>
      </c>
      <c r="D652" s="351">
        <v>0</v>
      </c>
      <c r="E652" s="351">
        <v>0</v>
      </c>
      <c r="F652" s="351">
        <v>6</v>
      </c>
      <c r="G652" s="351">
        <v>6</v>
      </c>
      <c r="H652" s="352">
        <v>0</v>
      </c>
    </row>
    <row r="653" spans="2:8" ht="24.75" customHeight="1">
      <c r="B653" s="377" t="s">
        <v>674</v>
      </c>
      <c r="C653" s="382">
        <v>42</v>
      </c>
      <c r="D653" s="382">
        <v>42</v>
      </c>
      <c r="E653" s="382">
        <v>0</v>
      </c>
      <c r="F653" s="382">
        <v>83</v>
      </c>
      <c r="G653" s="382">
        <v>83</v>
      </c>
      <c r="H653" s="383">
        <v>0</v>
      </c>
    </row>
    <row r="654" spans="1:8" ht="14.25" customHeight="1">
      <c r="A654" s="349" t="str">
        <f>'[1]msheas'!C584</f>
        <v>82301中国水利水电科学研究院</v>
      </c>
      <c r="B654" s="350" t="s">
        <v>675</v>
      </c>
      <c r="C654" s="351">
        <v>28</v>
      </c>
      <c r="D654" s="351">
        <v>28</v>
      </c>
      <c r="E654" s="351">
        <v>0</v>
      </c>
      <c r="F654" s="351">
        <v>35</v>
      </c>
      <c r="G654" s="351">
        <v>35</v>
      </c>
      <c r="H654" s="352">
        <v>0</v>
      </c>
    </row>
    <row r="655" spans="1:8" ht="14.25" customHeight="1">
      <c r="A655" s="349" t="str">
        <f>'[1]msheas'!C699</f>
        <v>82305长江科学院</v>
      </c>
      <c r="B655" s="350" t="s">
        <v>676</v>
      </c>
      <c r="C655" s="351">
        <v>0</v>
      </c>
      <c r="D655" s="351">
        <v>0</v>
      </c>
      <c r="E655" s="351">
        <v>0</v>
      </c>
      <c r="F655" s="351">
        <v>30</v>
      </c>
      <c r="G655" s="351">
        <v>30</v>
      </c>
      <c r="H655" s="352">
        <v>0</v>
      </c>
    </row>
    <row r="656" spans="1:8" ht="14.25" customHeight="1">
      <c r="A656" s="349" t="str">
        <f>'[1]msheas'!C683</f>
        <v>82306南京水利科学研究院</v>
      </c>
      <c r="B656" s="350" t="s">
        <v>677</v>
      </c>
      <c r="C656" s="351">
        <v>14</v>
      </c>
      <c r="D656" s="351">
        <v>14</v>
      </c>
      <c r="E656" s="351">
        <v>0</v>
      </c>
      <c r="F656" s="351">
        <v>18</v>
      </c>
      <c r="G656" s="351">
        <v>18</v>
      </c>
      <c r="H656" s="352">
        <v>0</v>
      </c>
    </row>
    <row r="657" spans="2:8" ht="24.75" customHeight="1">
      <c r="B657" s="377" t="s">
        <v>678</v>
      </c>
      <c r="C657" s="382">
        <v>0</v>
      </c>
      <c r="D657" s="382">
        <v>0</v>
      </c>
      <c r="E657" s="382">
        <v>0</v>
      </c>
      <c r="F657" s="382">
        <v>6</v>
      </c>
      <c r="G657" s="382">
        <v>6</v>
      </c>
      <c r="H657" s="383">
        <v>0</v>
      </c>
    </row>
    <row r="658" spans="1:8" ht="14.25" customHeight="1">
      <c r="A658" s="349" t="str">
        <f>'[1]msheas'!C587</f>
        <v>82402中国城市规划设计研究院</v>
      </c>
      <c r="B658" s="350" t="s">
        <v>679</v>
      </c>
      <c r="C658" s="351">
        <v>0</v>
      </c>
      <c r="D658" s="351">
        <v>0</v>
      </c>
      <c r="E658" s="351">
        <v>0</v>
      </c>
      <c r="F658" s="351">
        <v>6</v>
      </c>
      <c r="G658" s="351">
        <v>6</v>
      </c>
      <c r="H658" s="352">
        <v>0</v>
      </c>
    </row>
    <row r="659" spans="2:8" ht="24.75" customHeight="1">
      <c r="B659" s="377" t="s">
        <v>680</v>
      </c>
      <c r="C659" s="382">
        <v>35</v>
      </c>
      <c r="D659" s="382">
        <v>35</v>
      </c>
      <c r="E659" s="382">
        <v>0</v>
      </c>
      <c r="F659" s="382">
        <v>40</v>
      </c>
      <c r="G659" s="382">
        <v>40</v>
      </c>
      <c r="H659" s="383">
        <v>0</v>
      </c>
    </row>
    <row r="660" spans="1:8" ht="14.25" customHeight="1">
      <c r="A660" s="349" t="str">
        <f>'[1]msheas'!C589</f>
        <v>82501中国地质科学院</v>
      </c>
      <c r="B660" s="350" t="s">
        <v>681</v>
      </c>
      <c r="C660" s="351">
        <v>35</v>
      </c>
      <c r="D660" s="351">
        <v>35</v>
      </c>
      <c r="E660" s="351">
        <v>0</v>
      </c>
      <c r="F660" s="351">
        <v>40</v>
      </c>
      <c r="G660" s="351">
        <v>40</v>
      </c>
      <c r="H660" s="352">
        <v>0</v>
      </c>
    </row>
    <row r="661" spans="2:8" ht="24.75" customHeight="1">
      <c r="B661" s="377" t="s">
        <v>127</v>
      </c>
      <c r="C661" s="382">
        <v>211</v>
      </c>
      <c r="D661" s="382">
        <v>211</v>
      </c>
      <c r="E661" s="382">
        <v>0</v>
      </c>
      <c r="F661" s="382">
        <v>1327</v>
      </c>
      <c r="G661" s="382">
        <v>1327</v>
      </c>
      <c r="H661" s="383">
        <v>0</v>
      </c>
    </row>
    <row r="662" spans="1:8" ht="14.25" customHeight="1">
      <c r="A662" s="349" t="str">
        <f>'[1]msheas'!C803</f>
        <v>82717上海发电设备成套设计研究院</v>
      </c>
      <c r="B662" s="350" t="s">
        <v>682</v>
      </c>
      <c r="C662" s="351">
        <v>0</v>
      </c>
      <c r="D662" s="351">
        <v>0</v>
      </c>
      <c r="E662" s="351">
        <v>0</v>
      </c>
      <c r="F662" s="351">
        <v>6</v>
      </c>
      <c r="G662" s="351">
        <v>6</v>
      </c>
      <c r="H662" s="352">
        <v>0</v>
      </c>
    </row>
    <row r="663" spans="1:8" ht="14.25" customHeight="1">
      <c r="A663" s="349" t="str">
        <f>'[1]msheas'!C597</f>
        <v>82801中国原子能科学研究院</v>
      </c>
      <c r="B663" s="350" t="s">
        <v>683</v>
      </c>
      <c r="C663" s="351">
        <v>50</v>
      </c>
      <c r="D663" s="351">
        <v>50</v>
      </c>
      <c r="E663" s="351">
        <v>0</v>
      </c>
      <c r="F663" s="351">
        <v>70</v>
      </c>
      <c r="G663" s="351">
        <v>70</v>
      </c>
      <c r="H663" s="352">
        <v>0</v>
      </c>
    </row>
    <row r="664" spans="1:8" ht="14.25" customHeight="1">
      <c r="A664" s="349" t="str">
        <f>'[1]msheas'!C716</f>
        <v>82802中国核动力研究设计院</v>
      </c>
      <c r="B664" s="350" t="s">
        <v>684</v>
      </c>
      <c r="C664" s="351">
        <v>8</v>
      </c>
      <c r="D664" s="351">
        <v>8</v>
      </c>
      <c r="E664" s="351">
        <v>0</v>
      </c>
      <c r="F664" s="351">
        <v>23</v>
      </c>
      <c r="G664" s="351">
        <v>23</v>
      </c>
      <c r="H664" s="352">
        <v>0</v>
      </c>
    </row>
    <row r="665" spans="1:8" ht="14.25" customHeight="1">
      <c r="A665" s="349" t="str">
        <f>'[1]msheas'!C782</f>
        <v>82803核工业第二研究设计院</v>
      </c>
      <c r="B665" s="350" t="s">
        <v>685</v>
      </c>
      <c r="C665" s="351">
        <v>0</v>
      </c>
      <c r="D665" s="351">
        <v>0</v>
      </c>
      <c r="E665" s="351">
        <v>0</v>
      </c>
      <c r="F665" s="351">
        <v>5</v>
      </c>
      <c r="G665" s="351">
        <v>5</v>
      </c>
      <c r="H665" s="352">
        <v>0</v>
      </c>
    </row>
    <row r="666" spans="1:8" ht="14.25" customHeight="1">
      <c r="A666" s="349" t="str">
        <f>'[1]msheas'!C743</f>
        <v>82804核工业理化工程研究院</v>
      </c>
      <c r="B666" s="350" t="s">
        <v>686</v>
      </c>
      <c r="C666" s="351">
        <v>0</v>
      </c>
      <c r="D666" s="351">
        <v>0</v>
      </c>
      <c r="E666" s="351">
        <v>0</v>
      </c>
      <c r="F666" s="351">
        <v>6</v>
      </c>
      <c r="G666" s="351">
        <v>6</v>
      </c>
      <c r="H666" s="352">
        <v>0</v>
      </c>
    </row>
    <row r="667" spans="1:8" ht="14.25" customHeight="1">
      <c r="A667" s="349" t="str">
        <f>'[1]msheas'!C669</f>
        <v>82805上海核工程研究设计院</v>
      </c>
      <c r="B667" s="350" t="s">
        <v>687</v>
      </c>
      <c r="C667" s="351">
        <v>0</v>
      </c>
      <c r="D667" s="351">
        <v>0</v>
      </c>
      <c r="E667" s="351">
        <v>0</v>
      </c>
      <c r="F667" s="351">
        <v>2</v>
      </c>
      <c r="G667" s="351">
        <v>2</v>
      </c>
      <c r="H667" s="352">
        <v>0</v>
      </c>
    </row>
    <row r="668" spans="1:8" ht="14.25" customHeight="1">
      <c r="A668" s="349" t="str">
        <f>'[1]msheas'!C598</f>
        <v>82806核工业北京地质研究院</v>
      </c>
      <c r="B668" s="350" t="s">
        <v>688</v>
      </c>
      <c r="C668" s="351">
        <v>5</v>
      </c>
      <c r="D668" s="351">
        <v>5</v>
      </c>
      <c r="E668" s="351">
        <v>0</v>
      </c>
      <c r="F668" s="351">
        <v>6</v>
      </c>
      <c r="G668" s="351">
        <v>6</v>
      </c>
      <c r="H668" s="352">
        <v>0</v>
      </c>
    </row>
    <row r="669" spans="1:8" ht="14.25" customHeight="1">
      <c r="A669" s="349" t="str">
        <f>'[1]msheas'!C599</f>
        <v>82807核工业北京化工冶金研究院</v>
      </c>
      <c r="B669" s="350" t="s">
        <v>689</v>
      </c>
      <c r="C669" s="351">
        <v>0</v>
      </c>
      <c r="D669" s="351">
        <v>0</v>
      </c>
      <c r="E669" s="351">
        <v>0</v>
      </c>
      <c r="F669" s="351">
        <v>3</v>
      </c>
      <c r="G669" s="351">
        <v>3</v>
      </c>
      <c r="H669" s="352">
        <v>0</v>
      </c>
    </row>
    <row r="670" spans="1:8" ht="14.25" customHeight="1">
      <c r="A670" s="349" t="str">
        <f>'[1]msheas'!C654</f>
        <v>82808中国辐射防护研究院</v>
      </c>
      <c r="B670" s="350" t="s">
        <v>690</v>
      </c>
      <c r="C670" s="351">
        <v>0</v>
      </c>
      <c r="D670" s="351">
        <v>0</v>
      </c>
      <c r="E670" s="351">
        <v>0</v>
      </c>
      <c r="F670" s="351">
        <v>14</v>
      </c>
      <c r="G670" s="351">
        <v>14</v>
      </c>
      <c r="H670" s="352">
        <v>0</v>
      </c>
    </row>
    <row r="671" spans="1:8" ht="14.25" customHeight="1">
      <c r="A671" s="349" t="str">
        <f>'[1]msheas'!C717</f>
        <v>82809核工业西南物理研究院</v>
      </c>
      <c r="B671" s="350" t="s">
        <v>691</v>
      </c>
      <c r="C671" s="351">
        <v>12</v>
      </c>
      <c r="D671" s="351">
        <v>12</v>
      </c>
      <c r="E671" s="351">
        <v>0</v>
      </c>
      <c r="F671" s="351">
        <v>24</v>
      </c>
      <c r="G671" s="351">
        <v>24</v>
      </c>
      <c r="H671" s="352">
        <v>0</v>
      </c>
    </row>
    <row r="672" spans="1:8" ht="14.25" customHeight="1">
      <c r="A672" s="349" t="str">
        <f>'[1]msheas'!C744</f>
        <v>82901中国航空研究院</v>
      </c>
      <c r="B672" s="350" t="s">
        <v>692</v>
      </c>
      <c r="C672" s="351">
        <v>5</v>
      </c>
      <c r="D672" s="351">
        <v>5</v>
      </c>
      <c r="E672" s="351">
        <v>0</v>
      </c>
      <c r="F672" s="351">
        <v>0</v>
      </c>
      <c r="G672" s="351">
        <v>0</v>
      </c>
      <c r="H672" s="352">
        <v>0</v>
      </c>
    </row>
    <row r="673" spans="1:8" ht="14.25" customHeight="1">
      <c r="A673" s="349" t="str">
        <f>'[1]msheas'!C783</f>
        <v>82902中国航空研究院303研究所</v>
      </c>
      <c r="B673" s="350" t="s">
        <v>693</v>
      </c>
      <c r="C673" s="351">
        <v>0</v>
      </c>
      <c r="D673" s="351">
        <v>0</v>
      </c>
      <c r="E673" s="351">
        <v>0</v>
      </c>
      <c r="F673" s="351">
        <v>5</v>
      </c>
      <c r="G673" s="351">
        <v>5</v>
      </c>
      <c r="H673" s="352">
        <v>0</v>
      </c>
    </row>
    <row r="674" spans="1:8" ht="14.25" customHeight="1">
      <c r="A674" s="349" t="str">
        <f>'[1]msheas'!C658</f>
        <v>82903中国航空研究院601研究所</v>
      </c>
      <c r="B674" s="350" t="s">
        <v>694</v>
      </c>
      <c r="C674" s="351">
        <v>4</v>
      </c>
      <c r="D674" s="351">
        <v>4</v>
      </c>
      <c r="E674" s="351">
        <v>0</v>
      </c>
      <c r="F674" s="351">
        <v>6</v>
      </c>
      <c r="G674" s="351">
        <v>6</v>
      </c>
      <c r="H674" s="352">
        <v>0</v>
      </c>
    </row>
    <row r="675" spans="1:8" ht="14.25" customHeight="1">
      <c r="A675" s="349" t="str">
        <f>'[1]msheas'!C727</f>
        <v>82904中国航空研究院603研究所</v>
      </c>
      <c r="B675" s="350" t="s">
        <v>695</v>
      </c>
      <c r="C675" s="351">
        <v>2</v>
      </c>
      <c r="D675" s="351">
        <v>2</v>
      </c>
      <c r="E675" s="351">
        <v>0</v>
      </c>
      <c r="F675" s="351">
        <v>7</v>
      </c>
      <c r="G675" s="351">
        <v>7</v>
      </c>
      <c r="H675" s="352">
        <v>0</v>
      </c>
    </row>
    <row r="676" spans="1:8" ht="14.25" customHeight="1">
      <c r="A676" s="349" t="str">
        <f>'[1]msheas'!C745</f>
        <v>82905中国航空研究院606研究所</v>
      </c>
      <c r="B676" s="350" t="s">
        <v>696</v>
      </c>
      <c r="C676" s="351">
        <v>0</v>
      </c>
      <c r="D676" s="351">
        <v>0</v>
      </c>
      <c r="E676" s="351">
        <v>0</v>
      </c>
      <c r="F676" s="351">
        <v>6</v>
      </c>
      <c r="G676" s="351">
        <v>6</v>
      </c>
      <c r="H676" s="352">
        <v>0</v>
      </c>
    </row>
    <row r="677" spans="1:8" ht="14.25" customHeight="1">
      <c r="A677" s="349" t="str">
        <f>'[1]msheas'!C746</f>
        <v>82906中国航空研究院611研究所</v>
      </c>
      <c r="B677" s="350" t="s">
        <v>697</v>
      </c>
      <c r="C677" s="351">
        <v>1</v>
      </c>
      <c r="D677" s="351">
        <v>1</v>
      </c>
      <c r="E677" s="351">
        <v>0</v>
      </c>
      <c r="F677" s="351">
        <v>7</v>
      </c>
      <c r="G677" s="351">
        <v>7</v>
      </c>
      <c r="H677" s="352">
        <v>0</v>
      </c>
    </row>
    <row r="678" spans="1:8" ht="14.25" customHeight="1">
      <c r="A678" s="349" t="str">
        <f>'[1]msheas'!C784</f>
        <v>82907中国航空研究院014中心</v>
      </c>
      <c r="B678" s="350" t="s">
        <v>698</v>
      </c>
      <c r="C678" s="351">
        <v>3</v>
      </c>
      <c r="D678" s="351">
        <v>3</v>
      </c>
      <c r="E678" s="351">
        <v>0</v>
      </c>
      <c r="F678" s="351">
        <v>13</v>
      </c>
      <c r="G678" s="351">
        <v>13</v>
      </c>
      <c r="H678" s="352">
        <v>0</v>
      </c>
    </row>
    <row r="679" spans="1:8" ht="14.25" customHeight="1">
      <c r="A679" s="349" t="str">
        <f>'[1]msheas'!C697</f>
        <v>82908中国航空研究院613研究所</v>
      </c>
      <c r="B679" s="350" t="s">
        <v>699</v>
      </c>
      <c r="C679" s="351">
        <v>0</v>
      </c>
      <c r="D679" s="351">
        <v>0</v>
      </c>
      <c r="E679" s="351">
        <v>0</v>
      </c>
      <c r="F679" s="351">
        <v>9</v>
      </c>
      <c r="G679" s="351">
        <v>9</v>
      </c>
      <c r="H679" s="352">
        <v>0</v>
      </c>
    </row>
    <row r="680" spans="1:8" ht="14.25" customHeight="1">
      <c r="A680" s="349" t="str">
        <f>'[1]msheas'!C747</f>
        <v>82909中国航空研究院623研究所</v>
      </c>
      <c r="B680" s="350" t="s">
        <v>700</v>
      </c>
      <c r="C680" s="351">
        <v>0</v>
      </c>
      <c r="D680" s="351">
        <v>0</v>
      </c>
      <c r="E680" s="351">
        <v>0</v>
      </c>
      <c r="F680" s="351">
        <v>6</v>
      </c>
      <c r="G680" s="351">
        <v>6</v>
      </c>
      <c r="H680" s="352">
        <v>0</v>
      </c>
    </row>
    <row r="681" spans="1:8" ht="14.25" customHeight="1">
      <c r="A681" s="349" t="str">
        <f>'[1]msheas'!C748</f>
        <v>82910中国航空研究院624研究所</v>
      </c>
      <c r="B681" s="350" t="s">
        <v>701</v>
      </c>
      <c r="C681" s="351">
        <v>0</v>
      </c>
      <c r="D681" s="351">
        <v>0</v>
      </c>
      <c r="E681" s="351">
        <v>0</v>
      </c>
      <c r="F681" s="351">
        <v>12</v>
      </c>
      <c r="G681" s="351">
        <v>12</v>
      </c>
      <c r="H681" s="352">
        <v>0</v>
      </c>
    </row>
    <row r="682" spans="1:8" ht="14.25" customHeight="1">
      <c r="A682" s="349" t="str">
        <f>'[1]msheas'!C785</f>
        <v>82911中国航空研究院630研究所</v>
      </c>
      <c r="B682" s="350" t="s">
        <v>702</v>
      </c>
      <c r="C682" s="351">
        <v>0</v>
      </c>
      <c r="D682" s="351">
        <v>0</v>
      </c>
      <c r="E682" s="351">
        <v>0</v>
      </c>
      <c r="F682" s="351">
        <v>8</v>
      </c>
      <c r="G682" s="351">
        <v>8</v>
      </c>
      <c r="H682" s="352">
        <v>0</v>
      </c>
    </row>
    <row r="683" spans="1:8" ht="14.25" customHeight="1">
      <c r="A683" s="349" t="str">
        <f>'[1]msheas'!C749</f>
        <v>82912中国航空研究院631研究所</v>
      </c>
      <c r="B683" s="350" t="s">
        <v>703</v>
      </c>
      <c r="C683" s="351">
        <v>0</v>
      </c>
      <c r="D683" s="351">
        <v>0</v>
      </c>
      <c r="E683" s="351">
        <v>0</v>
      </c>
      <c r="F683" s="351">
        <v>8</v>
      </c>
      <c r="G683" s="351">
        <v>8</v>
      </c>
      <c r="H683" s="352">
        <v>0</v>
      </c>
    </row>
    <row r="684" spans="1:8" ht="14.25" customHeight="1">
      <c r="A684" s="349" t="str">
        <f>'[1]msheas'!C786</f>
        <v>82913中国航空研究院621研究所</v>
      </c>
      <c r="B684" s="350" t="s">
        <v>704</v>
      </c>
      <c r="C684" s="351">
        <v>8</v>
      </c>
      <c r="D684" s="351">
        <v>8</v>
      </c>
      <c r="E684" s="351">
        <v>0</v>
      </c>
      <c r="F684" s="351">
        <v>12</v>
      </c>
      <c r="G684" s="351">
        <v>12</v>
      </c>
      <c r="H684" s="352">
        <v>0</v>
      </c>
    </row>
    <row r="685" spans="1:8" ht="14.25" customHeight="1">
      <c r="A685" s="349" t="str">
        <f>'[1]msheas'!C787</f>
        <v>82914中国航空研究院625研究所</v>
      </c>
      <c r="B685" s="379" t="s">
        <v>705</v>
      </c>
      <c r="C685" s="380">
        <v>0</v>
      </c>
      <c r="D685" s="380">
        <v>0</v>
      </c>
      <c r="E685" s="380">
        <v>0</v>
      </c>
      <c r="F685" s="380">
        <v>10</v>
      </c>
      <c r="G685" s="380">
        <v>10</v>
      </c>
      <c r="H685" s="381">
        <v>0</v>
      </c>
    </row>
    <row r="686" spans="1:8" ht="14.25" customHeight="1">
      <c r="A686" s="349" t="str">
        <f>'[1]msheas'!C788</f>
        <v>82920中国航空规划建设发展有限公司</v>
      </c>
      <c r="B686" s="350" t="s">
        <v>706</v>
      </c>
      <c r="C686" s="351">
        <v>0</v>
      </c>
      <c r="D686" s="351">
        <v>0</v>
      </c>
      <c r="E686" s="351">
        <v>0</v>
      </c>
      <c r="F686" s="351">
        <v>2</v>
      </c>
      <c r="G686" s="351">
        <v>2</v>
      </c>
      <c r="H686" s="352">
        <v>0</v>
      </c>
    </row>
    <row r="687" spans="1:8" ht="14.25" customHeight="1">
      <c r="A687" s="349" t="str">
        <f>'[1]msheas'!C789</f>
        <v>82925中国航空研究院608研究所</v>
      </c>
      <c r="B687" s="350" t="s">
        <v>707</v>
      </c>
      <c r="C687" s="351">
        <v>0</v>
      </c>
      <c r="D687" s="351">
        <v>0</v>
      </c>
      <c r="E687" s="351">
        <v>0</v>
      </c>
      <c r="F687" s="351">
        <v>12</v>
      </c>
      <c r="G687" s="351">
        <v>12</v>
      </c>
      <c r="H687" s="352">
        <v>0</v>
      </c>
    </row>
    <row r="688" spans="1:8" ht="14.25" customHeight="1">
      <c r="A688" s="349" t="str">
        <f>'[1]msheas'!C790</f>
        <v>82927中国航空研究院609研究所</v>
      </c>
      <c r="B688" s="350" t="s">
        <v>708</v>
      </c>
      <c r="C688" s="351">
        <v>0</v>
      </c>
      <c r="D688" s="351">
        <v>0</v>
      </c>
      <c r="E688" s="351">
        <v>0</v>
      </c>
      <c r="F688" s="351">
        <v>6</v>
      </c>
      <c r="G688" s="351">
        <v>6</v>
      </c>
      <c r="H688" s="352">
        <v>0</v>
      </c>
    </row>
    <row r="689" spans="1:8" ht="14.25" customHeight="1">
      <c r="A689" s="349" t="str">
        <f>'[1]msheas'!C791</f>
        <v>82928中国航空研究院627研究所</v>
      </c>
      <c r="B689" s="350" t="s">
        <v>709</v>
      </c>
      <c r="C689" s="351">
        <v>0</v>
      </c>
      <c r="D689" s="351">
        <v>0</v>
      </c>
      <c r="E689" s="351">
        <v>0</v>
      </c>
      <c r="F689" s="351">
        <v>3</v>
      </c>
      <c r="G689" s="351">
        <v>3</v>
      </c>
      <c r="H689" s="352">
        <v>0</v>
      </c>
    </row>
    <row r="690" spans="1:8" ht="14.25" customHeight="1">
      <c r="A690" s="349" t="str">
        <f>'[1]msheas'!C750</f>
        <v>82929中国航空研究院626研究所</v>
      </c>
      <c r="B690" s="350" t="s">
        <v>710</v>
      </c>
      <c r="C690" s="351">
        <v>0</v>
      </c>
      <c r="D690" s="351">
        <v>0</v>
      </c>
      <c r="E690" s="351">
        <v>0</v>
      </c>
      <c r="F690" s="351">
        <v>3</v>
      </c>
      <c r="G690" s="351">
        <v>3</v>
      </c>
      <c r="H690" s="352">
        <v>0</v>
      </c>
    </row>
    <row r="691" spans="1:8" ht="14.25" customHeight="1">
      <c r="A691" s="349" t="str">
        <f>'[1]msheas'!C792</f>
        <v>82931中国航空研究院628研究所</v>
      </c>
      <c r="B691" s="350" t="s">
        <v>711</v>
      </c>
      <c r="C691" s="351">
        <v>0</v>
      </c>
      <c r="D691" s="351">
        <v>0</v>
      </c>
      <c r="E691" s="351">
        <v>0</v>
      </c>
      <c r="F691" s="351">
        <v>2</v>
      </c>
      <c r="G691" s="351">
        <v>2</v>
      </c>
      <c r="H691" s="352">
        <v>0</v>
      </c>
    </row>
    <row r="692" spans="1:8" ht="14.25" customHeight="1">
      <c r="A692" s="349" t="str">
        <f>'[1]msheas'!C793</f>
        <v>82932中国航空研究院304研究所</v>
      </c>
      <c r="B692" s="350" t="s">
        <v>712</v>
      </c>
      <c r="C692" s="351">
        <v>0</v>
      </c>
      <c r="D692" s="351">
        <v>0</v>
      </c>
      <c r="E692" s="351">
        <v>0</v>
      </c>
      <c r="F692" s="351">
        <v>10</v>
      </c>
      <c r="G692" s="351">
        <v>10</v>
      </c>
      <c r="H692" s="352">
        <v>0</v>
      </c>
    </row>
    <row r="693" spans="1:8" ht="14.25" customHeight="1">
      <c r="A693" s="349" t="str">
        <f>'[1]msheas'!C728</f>
        <v>82936中国航空研究院618研究所</v>
      </c>
      <c r="B693" s="350" t="s">
        <v>713</v>
      </c>
      <c r="C693" s="351">
        <v>4</v>
      </c>
      <c r="D693" s="351">
        <v>4</v>
      </c>
      <c r="E693" s="351">
        <v>0</v>
      </c>
      <c r="F693" s="351">
        <v>11</v>
      </c>
      <c r="G693" s="351">
        <v>11</v>
      </c>
      <c r="H693" s="352">
        <v>0</v>
      </c>
    </row>
    <row r="694" spans="1:8" ht="14.25" customHeight="1">
      <c r="A694" s="349" t="str">
        <f>'[1]msheas'!C751</f>
        <v>82937中国航空研究院640研究所</v>
      </c>
      <c r="B694" s="350" t="s">
        <v>714</v>
      </c>
      <c r="C694" s="351">
        <v>0</v>
      </c>
      <c r="D694" s="351">
        <v>0</v>
      </c>
      <c r="E694" s="351">
        <v>0</v>
      </c>
      <c r="F694" s="351">
        <v>2</v>
      </c>
      <c r="G694" s="351">
        <v>2</v>
      </c>
      <c r="H694" s="352">
        <v>0</v>
      </c>
    </row>
    <row r="695" spans="1:8" ht="14.25" customHeight="1">
      <c r="A695" s="349" t="str">
        <f>'[1]msheas'!C752</f>
        <v>82938中国航空研究院602研究所</v>
      </c>
      <c r="B695" s="350" t="s">
        <v>715</v>
      </c>
      <c r="C695" s="351">
        <v>0</v>
      </c>
      <c r="D695" s="351">
        <v>0</v>
      </c>
      <c r="E695" s="351">
        <v>0</v>
      </c>
      <c r="F695" s="351">
        <v>8</v>
      </c>
      <c r="G695" s="351">
        <v>8</v>
      </c>
      <c r="H695" s="352">
        <v>0</v>
      </c>
    </row>
    <row r="696" spans="1:8" ht="14.25" customHeight="1">
      <c r="A696" s="349" t="str">
        <f>'[1]msheas'!C753</f>
        <v>82961中国航空研究院610研究所</v>
      </c>
      <c r="B696" s="350" t="s">
        <v>716</v>
      </c>
      <c r="C696" s="351">
        <v>0</v>
      </c>
      <c r="D696" s="351">
        <v>0</v>
      </c>
      <c r="E696" s="351">
        <v>0</v>
      </c>
      <c r="F696" s="351">
        <v>7</v>
      </c>
      <c r="G696" s="351">
        <v>7</v>
      </c>
      <c r="H696" s="352">
        <v>0</v>
      </c>
    </row>
    <row r="697" spans="1:8" ht="14.25" customHeight="1">
      <c r="A697" s="349" t="str">
        <f>'[1]msheas'!C600</f>
        <v>83001华北计算机系统工程研究所</v>
      </c>
      <c r="B697" s="350" t="s">
        <v>717</v>
      </c>
      <c r="C697" s="351">
        <v>0</v>
      </c>
      <c r="D697" s="351">
        <v>0</v>
      </c>
      <c r="E697" s="351">
        <v>0</v>
      </c>
      <c r="F697" s="351">
        <v>20</v>
      </c>
      <c r="G697" s="351">
        <v>20</v>
      </c>
      <c r="H697" s="352">
        <v>0</v>
      </c>
    </row>
    <row r="698" spans="1:8" ht="14.25" customHeight="1">
      <c r="A698" s="349" t="str">
        <f>'[1]msheas'!C757</f>
        <v>83100中国兵器科学研究院</v>
      </c>
      <c r="B698" s="350" t="s">
        <v>718</v>
      </c>
      <c r="C698" s="351">
        <v>0</v>
      </c>
      <c r="D698" s="351">
        <v>0</v>
      </c>
      <c r="E698" s="351">
        <v>0</v>
      </c>
      <c r="F698" s="351">
        <v>3</v>
      </c>
      <c r="G698" s="351">
        <v>3</v>
      </c>
      <c r="H698" s="352">
        <v>0</v>
      </c>
    </row>
    <row r="699" spans="1:8" ht="14.25" customHeight="1">
      <c r="A699" s="349" t="str">
        <f>'[1]msheas'!C729</f>
        <v>83101西安近代化学研究所</v>
      </c>
      <c r="B699" s="350" t="s">
        <v>719</v>
      </c>
      <c r="C699" s="351">
        <v>5</v>
      </c>
      <c r="D699" s="351">
        <v>5</v>
      </c>
      <c r="E699" s="351">
        <v>0</v>
      </c>
      <c r="F699" s="351">
        <v>12</v>
      </c>
      <c r="G699" s="351">
        <v>12</v>
      </c>
      <c r="H699" s="352">
        <v>0</v>
      </c>
    </row>
    <row r="700" spans="1:8" ht="14.25" customHeight="1">
      <c r="A700" s="349" t="str">
        <f>'[1]msheas'!C794</f>
        <v>83102内蒙古金属材料研究所</v>
      </c>
      <c r="B700" s="350" t="s">
        <v>720</v>
      </c>
      <c r="C700" s="351">
        <v>0</v>
      </c>
      <c r="D700" s="351">
        <v>0</v>
      </c>
      <c r="E700" s="351">
        <v>0</v>
      </c>
      <c r="F700" s="351">
        <v>7</v>
      </c>
      <c r="G700" s="351">
        <v>7</v>
      </c>
      <c r="H700" s="352">
        <v>0</v>
      </c>
    </row>
    <row r="701" spans="1:8" ht="14.25" customHeight="1">
      <c r="A701" s="349" t="str">
        <f>'[1]msheas'!C730</f>
        <v>83103西安应用光学研究所</v>
      </c>
      <c r="B701" s="350" t="s">
        <v>721</v>
      </c>
      <c r="C701" s="351">
        <v>3</v>
      </c>
      <c r="D701" s="351">
        <v>3</v>
      </c>
      <c r="E701" s="351">
        <v>0</v>
      </c>
      <c r="F701" s="351">
        <v>13</v>
      </c>
      <c r="G701" s="351">
        <v>13</v>
      </c>
      <c r="H701" s="352">
        <v>0</v>
      </c>
    </row>
    <row r="702" spans="1:8" ht="14.25" customHeight="1">
      <c r="A702" s="349" t="str">
        <f>'[1]msheas'!C723</f>
        <v>83104昆明物理研究所</v>
      </c>
      <c r="B702" s="350" t="s">
        <v>722</v>
      </c>
      <c r="C702" s="351">
        <v>4</v>
      </c>
      <c r="D702" s="351">
        <v>4</v>
      </c>
      <c r="E702" s="351">
        <v>0</v>
      </c>
      <c r="F702" s="351">
        <v>8</v>
      </c>
      <c r="G702" s="351">
        <v>8</v>
      </c>
      <c r="H702" s="352">
        <v>0</v>
      </c>
    </row>
    <row r="703" spans="1:8" ht="14.25" customHeight="1">
      <c r="A703" s="349" t="str">
        <f>'[1]msheas'!C721</f>
        <v>83105西南技术物理研究所</v>
      </c>
      <c r="B703" s="350" t="s">
        <v>723</v>
      </c>
      <c r="C703" s="351">
        <v>3</v>
      </c>
      <c r="D703" s="351">
        <v>3</v>
      </c>
      <c r="E703" s="351">
        <v>0</v>
      </c>
      <c r="F703" s="351">
        <v>9</v>
      </c>
      <c r="G703" s="351">
        <v>9</v>
      </c>
      <c r="H703" s="352">
        <v>0</v>
      </c>
    </row>
    <row r="704" spans="1:8" ht="14.25" customHeight="1">
      <c r="A704" s="349" t="str">
        <f>'[1]msheas'!C758</f>
        <v>83106北方自动控制技术研究所</v>
      </c>
      <c r="B704" s="350" t="s">
        <v>724</v>
      </c>
      <c r="C704" s="351">
        <v>0</v>
      </c>
      <c r="D704" s="351">
        <v>0</v>
      </c>
      <c r="E704" s="351">
        <v>0</v>
      </c>
      <c r="F704" s="351">
        <v>17</v>
      </c>
      <c r="G704" s="351">
        <v>17</v>
      </c>
      <c r="H704" s="352">
        <v>0</v>
      </c>
    </row>
    <row r="705" spans="1:8" ht="14.25" customHeight="1">
      <c r="A705" s="349" t="str">
        <f>'[1]msheas'!C603</f>
        <v>83107中国北方车辆研究所</v>
      </c>
      <c r="B705" s="350" t="s">
        <v>725</v>
      </c>
      <c r="C705" s="351">
        <v>0</v>
      </c>
      <c r="D705" s="351">
        <v>0</v>
      </c>
      <c r="E705" s="351">
        <v>0</v>
      </c>
      <c r="F705" s="351">
        <v>10</v>
      </c>
      <c r="G705" s="351">
        <v>10</v>
      </c>
      <c r="H705" s="352">
        <v>0</v>
      </c>
    </row>
    <row r="706" spans="1:8" ht="14.25" customHeight="1">
      <c r="A706" s="349" t="str">
        <f>'[1]msheas'!C795</f>
        <v>83109西安机电信息研究所</v>
      </c>
      <c r="B706" s="350" t="s">
        <v>726</v>
      </c>
      <c r="C706" s="351">
        <v>0</v>
      </c>
      <c r="D706" s="351">
        <v>0</v>
      </c>
      <c r="E706" s="351">
        <v>0</v>
      </c>
      <c r="F706" s="351">
        <v>12</v>
      </c>
      <c r="G706" s="351">
        <v>12</v>
      </c>
      <c r="H706" s="352">
        <v>0</v>
      </c>
    </row>
    <row r="707" spans="1:8" ht="14.25" customHeight="1">
      <c r="A707" s="349" t="str">
        <f>'[1]msheas'!C796</f>
        <v>83110陕西应用物理化学研究所</v>
      </c>
      <c r="B707" s="350" t="s">
        <v>727</v>
      </c>
      <c r="C707" s="351">
        <v>0</v>
      </c>
      <c r="D707" s="351">
        <v>0</v>
      </c>
      <c r="E707" s="351">
        <v>0</v>
      </c>
      <c r="F707" s="351">
        <v>8</v>
      </c>
      <c r="G707" s="351">
        <v>8</v>
      </c>
      <c r="H707" s="352">
        <v>0</v>
      </c>
    </row>
    <row r="708" spans="1:8" ht="14.25" customHeight="1">
      <c r="A708" s="349" t="str">
        <f>'[1]msheas'!C797</f>
        <v>83111西北机电工程研究所</v>
      </c>
      <c r="B708" s="350" t="s">
        <v>728</v>
      </c>
      <c r="C708" s="351">
        <v>0</v>
      </c>
      <c r="D708" s="351">
        <v>0</v>
      </c>
      <c r="E708" s="351">
        <v>0</v>
      </c>
      <c r="F708" s="351">
        <v>8</v>
      </c>
      <c r="G708" s="351">
        <v>8</v>
      </c>
      <c r="H708" s="352">
        <v>0</v>
      </c>
    </row>
    <row r="709" spans="1:8" ht="14.25" customHeight="1">
      <c r="A709" s="349" t="str">
        <f>'[1]msheas'!C731</f>
        <v>83112西安现代控制技术研究所</v>
      </c>
      <c r="B709" s="350" t="s">
        <v>729</v>
      </c>
      <c r="C709" s="351">
        <v>0</v>
      </c>
      <c r="D709" s="351">
        <v>0</v>
      </c>
      <c r="E709" s="351">
        <v>0</v>
      </c>
      <c r="F709" s="351">
        <v>6</v>
      </c>
      <c r="G709" s="351">
        <v>6</v>
      </c>
      <c r="H709" s="352">
        <v>0</v>
      </c>
    </row>
    <row r="710" spans="1:8" ht="14.25" customHeight="1">
      <c r="A710" s="349" t="str">
        <f>'[1]msheas'!C798</f>
        <v>83113西安电子工程研究所</v>
      </c>
      <c r="B710" s="350" t="s">
        <v>730</v>
      </c>
      <c r="C710" s="351">
        <v>0</v>
      </c>
      <c r="D710" s="351">
        <v>0</v>
      </c>
      <c r="E710" s="351">
        <v>0</v>
      </c>
      <c r="F710" s="351">
        <v>10</v>
      </c>
      <c r="G710" s="351">
        <v>10</v>
      </c>
      <c r="H710" s="352">
        <v>0</v>
      </c>
    </row>
    <row r="711" spans="1:8" ht="14.25" customHeight="1">
      <c r="A711" s="349" t="str">
        <f>'[1]msheas'!C722</f>
        <v>83114西南自动化研究所</v>
      </c>
      <c r="B711" s="350" t="s">
        <v>731</v>
      </c>
      <c r="C711" s="351">
        <v>0</v>
      </c>
      <c r="D711" s="351">
        <v>0</v>
      </c>
      <c r="E711" s="351">
        <v>0</v>
      </c>
      <c r="F711" s="351">
        <v>5</v>
      </c>
      <c r="G711" s="351">
        <v>5</v>
      </c>
      <c r="H711" s="352">
        <v>0</v>
      </c>
    </row>
    <row r="712" spans="1:8" ht="14.25" customHeight="1">
      <c r="A712" s="349" t="str">
        <f>'[1]msheas'!C692</f>
        <v>83115山东非金属材料研究所</v>
      </c>
      <c r="B712" s="350" t="s">
        <v>732</v>
      </c>
      <c r="C712" s="351">
        <v>0</v>
      </c>
      <c r="D712" s="351">
        <v>0</v>
      </c>
      <c r="E712" s="351">
        <v>0</v>
      </c>
      <c r="F712" s="351">
        <v>6</v>
      </c>
      <c r="G712" s="351">
        <v>6</v>
      </c>
      <c r="H712" s="352">
        <v>0</v>
      </c>
    </row>
    <row r="713" spans="1:8" ht="14.25" customHeight="1">
      <c r="A713" s="349" t="str">
        <f>'[1]msheas'!C604</f>
        <v>83201中国航天科技集团公司第一研究院</v>
      </c>
      <c r="B713" s="350" t="s">
        <v>733</v>
      </c>
      <c r="C713" s="351">
        <v>12</v>
      </c>
      <c r="D713" s="351">
        <v>12</v>
      </c>
      <c r="E713" s="351">
        <v>0</v>
      </c>
      <c r="F713" s="351">
        <v>86</v>
      </c>
      <c r="G713" s="351">
        <v>86</v>
      </c>
      <c r="H713" s="352">
        <v>0</v>
      </c>
    </row>
    <row r="714" spans="1:8" ht="14.25" customHeight="1">
      <c r="A714" s="349" t="str">
        <f>'[1]msheas'!C605</f>
        <v>83221中国航天科工集团公司第二研究院</v>
      </c>
      <c r="B714" s="350" t="s">
        <v>734</v>
      </c>
      <c r="C714" s="351">
        <v>14</v>
      </c>
      <c r="D714" s="351">
        <v>14</v>
      </c>
      <c r="E714" s="351">
        <v>0</v>
      </c>
      <c r="F714" s="351">
        <v>71</v>
      </c>
      <c r="G714" s="351">
        <v>71</v>
      </c>
      <c r="H714" s="352">
        <v>0</v>
      </c>
    </row>
    <row r="715" spans="1:8" ht="14.25" customHeight="1">
      <c r="A715" s="349" t="str">
        <f>'[1]msheas'!C606</f>
        <v>83232中国航天科技集团公司710所</v>
      </c>
      <c r="B715" s="350" t="s">
        <v>735</v>
      </c>
      <c r="C715" s="351">
        <v>5</v>
      </c>
      <c r="D715" s="351">
        <v>5</v>
      </c>
      <c r="E715" s="351">
        <v>0</v>
      </c>
      <c r="F715" s="351">
        <v>12</v>
      </c>
      <c r="G715" s="351">
        <v>12</v>
      </c>
      <c r="H715" s="352">
        <v>0</v>
      </c>
    </row>
    <row r="716" spans="1:8" ht="14.25" customHeight="1">
      <c r="A716" s="349" t="str">
        <f>'[1]msheas'!C759</f>
        <v>83233中国航天科技集团公司第九研究院16所</v>
      </c>
      <c r="B716" s="350" t="s">
        <v>736</v>
      </c>
      <c r="C716" s="351">
        <v>0</v>
      </c>
      <c r="D716" s="351">
        <v>0</v>
      </c>
      <c r="E716" s="351">
        <v>0</v>
      </c>
      <c r="F716" s="351">
        <v>7</v>
      </c>
      <c r="G716" s="351">
        <v>7</v>
      </c>
      <c r="H716" s="352">
        <v>0</v>
      </c>
    </row>
    <row r="717" spans="1:8" ht="14.25" customHeight="1">
      <c r="A717" s="349" t="str">
        <f>'[1]msheas'!C607</f>
        <v>83241中国航天科工集团公司第三研究院</v>
      </c>
      <c r="B717" s="350" t="s">
        <v>737</v>
      </c>
      <c r="C717" s="351">
        <v>0</v>
      </c>
      <c r="D717" s="351">
        <v>0</v>
      </c>
      <c r="E717" s="351">
        <v>0</v>
      </c>
      <c r="F717" s="351">
        <v>57</v>
      </c>
      <c r="G717" s="351">
        <v>57</v>
      </c>
      <c r="H717" s="352">
        <v>0</v>
      </c>
    </row>
    <row r="718" spans="1:8" ht="14.25" customHeight="1">
      <c r="A718" s="349" t="str">
        <f>'[1]msheas'!C760</f>
        <v>83245中国航天科工集团公司第三研究院8357所</v>
      </c>
      <c r="B718" s="350" t="s">
        <v>738</v>
      </c>
      <c r="C718" s="351">
        <v>0</v>
      </c>
      <c r="D718" s="351">
        <v>0</v>
      </c>
      <c r="E718" s="351">
        <v>0</v>
      </c>
      <c r="F718" s="351">
        <v>5</v>
      </c>
      <c r="G718" s="351">
        <v>5</v>
      </c>
      <c r="H718" s="352">
        <v>0</v>
      </c>
    </row>
    <row r="719" spans="1:8" ht="14.25" customHeight="1">
      <c r="A719" s="349" t="str">
        <f>'[1]msheas'!C761</f>
        <v>83246中国航天科工集团公司第三研究院8358所</v>
      </c>
      <c r="B719" s="350" t="s">
        <v>739</v>
      </c>
      <c r="C719" s="351">
        <v>0</v>
      </c>
      <c r="D719" s="351">
        <v>0</v>
      </c>
      <c r="E719" s="351">
        <v>0</v>
      </c>
      <c r="F719" s="351">
        <v>8</v>
      </c>
      <c r="G719" s="351">
        <v>8</v>
      </c>
      <c r="H719" s="352">
        <v>0</v>
      </c>
    </row>
    <row r="720" spans="1:8" ht="14.25" customHeight="1">
      <c r="A720" s="349" t="str">
        <f>'[1]msheas'!C799</f>
        <v>83256中国航天科技集团公司第四研究院</v>
      </c>
      <c r="B720" s="350" t="s">
        <v>740</v>
      </c>
      <c r="C720" s="351">
        <v>0</v>
      </c>
      <c r="D720" s="351">
        <v>0</v>
      </c>
      <c r="E720" s="351">
        <v>0</v>
      </c>
      <c r="F720" s="351">
        <v>24</v>
      </c>
      <c r="G720" s="351">
        <v>24</v>
      </c>
      <c r="H720" s="352">
        <v>0</v>
      </c>
    </row>
    <row r="721" spans="1:8" ht="14.25" customHeight="1">
      <c r="A721" s="349" t="str">
        <f>'[1]msheas'!C762</f>
        <v>83258中国航天科技集团公司第四研究院42所</v>
      </c>
      <c r="B721" s="350" t="s">
        <v>741</v>
      </c>
      <c r="C721" s="351">
        <v>0</v>
      </c>
      <c r="D721" s="351">
        <v>0</v>
      </c>
      <c r="E721" s="351">
        <v>0</v>
      </c>
      <c r="F721" s="351">
        <v>7</v>
      </c>
      <c r="G721" s="351">
        <v>7</v>
      </c>
      <c r="H721" s="352">
        <v>0</v>
      </c>
    </row>
    <row r="722" spans="1:8" ht="14.25" customHeight="1">
      <c r="A722" s="349" t="str">
        <f>'[1]msheas'!C608</f>
        <v>83266中国空间技术研究院</v>
      </c>
      <c r="B722" s="350" t="s">
        <v>742</v>
      </c>
      <c r="C722" s="351">
        <v>21</v>
      </c>
      <c r="D722" s="351">
        <v>21</v>
      </c>
      <c r="E722" s="351">
        <v>0</v>
      </c>
      <c r="F722" s="351">
        <v>68</v>
      </c>
      <c r="G722" s="351">
        <v>68</v>
      </c>
      <c r="H722" s="352">
        <v>0</v>
      </c>
    </row>
    <row r="723" spans="1:8" ht="14.25" customHeight="1">
      <c r="A723" s="349" t="str">
        <f>'[1]msheas'!C763</f>
        <v>83269中国航天科技集团公司第五研究院504所</v>
      </c>
      <c r="B723" s="350" t="s">
        <v>743</v>
      </c>
      <c r="C723" s="351">
        <v>0</v>
      </c>
      <c r="D723" s="351">
        <v>0</v>
      </c>
      <c r="E723" s="351">
        <v>0</v>
      </c>
      <c r="F723" s="351">
        <v>18</v>
      </c>
      <c r="G723" s="351">
        <v>18</v>
      </c>
      <c r="H723" s="352">
        <v>0</v>
      </c>
    </row>
    <row r="724" spans="1:8" ht="14.25" customHeight="1">
      <c r="A724" s="349" t="str">
        <f>'[1]msheas'!C764</f>
        <v>83271中国航天科技集团公司第五研究院510所</v>
      </c>
      <c r="B724" s="350" t="s">
        <v>744</v>
      </c>
      <c r="C724" s="351">
        <v>7</v>
      </c>
      <c r="D724" s="351">
        <v>7</v>
      </c>
      <c r="E724" s="351">
        <v>0</v>
      </c>
      <c r="F724" s="351">
        <v>18</v>
      </c>
      <c r="G724" s="351">
        <v>18</v>
      </c>
      <c r="H724" s="352">
        <v>0</v>
      </c>
    </row>
    <row r="725" spans="1:8" ht="14.25" customHeight="1">
      <c r="A725" s="349" t="str">
        <f>'[1]msheas'!C765</f>
        <v>83276中国航天科技集团公司第九研究院771所</v>
      </c>
      <c r="B725" s="350" t="s">
        <v>745</v>
      </c>
      <c r="C725" s="351">
        <v>5</v>
      </c>
      <c r="D725" s="351">
        <v>5</v>
      </c>
      <c r="E725" s="351">
        <v>0</v>
      </c>
      <c r="F725" s="351">
        <v>19</v>
      </c>
      <c r="G725" s="351">
        <v>19</v>
      </c>
      <c r="H725" s="352">
        <v>0</v>
      </c>
    </row>
    <row r="726" spans="1:8" ht="14.25" customHeight="1">
      <c r="A726" s="349" t="str">
        <f>'[1]msheas'!C805</f>
        <v>83277中国航天科技集团公司第十一研究院</v>
      </c>
      <c r="B726" s="350" t="s">
        <v>746</v>
      </c>
      <c r="C726" s="351">
        <v>4</v>
      </c>
      <c r="D726" s="351">
        <v>4</v>
      </c>
      <c r="E726" s="351">
        <v>0</v>
      </c>
      <c r="F726" s="351">
        <v>8</v>
      </c>
      <c r="G726" s="351">
        <v>8</v>
      </c>
      <c r="H726" s="352">
        <v>0</v>
      </c>
    </row>
    <row r="727" spans="1:8" ht="14.25" customHeight="1">
      <c r="A727" s="349" t="str">
        <f>'[1]msheas'!C800</f>
        <v>83278中国航天科技集团公司第六研究院11所</v>
      </c>
      <c r="B727" s="350" t="s">
        <v>747</v>
      </c>
      <c r="C727" s="351">
        <v>5</v>
      </c>
      <c r="D727" s="351">
        <v>5</v>
      </c>
      <c r="E727" s="351">
        <v>0</v>
      </c>
      <c r="F727" s="351">
        <v>14</v>
      </c>
      <c r="G727" s="351">
        <v>14</v>
      </c>
      <c r="H727" s="352">
        <v>0</v>
      </c>
    </row>
    <row r="728" spans="1:8" ht="14.25" customHeight="1">
      <c r="A728" s="349" t="str">
        <f>'[1]msheas'!C671</f>
        <v>83285上海航天技术研究院</v>
      </c>
      <c r="B728" s="350" t="s">
        <v>748</v>
      </c>
      <c r="C728" s="351">
        <v>0</v>
      </c>
      <c r="D728" s="351">
        <v>0</v>
      </c>
      <c r="E728" s="351">
        <v>0</v>
      </c>
      <c r="F728" s="351">
        <v>62</v>
      </c>
      <c r="G728" s="351">
        <v>62</v>
      </c>
      <c r="H728" s="352">
        <v>0</v>
      </c>
    </row>
    <row r="729" spans="1:8" ht="14.25" customHeight="1">
      <c r="A729" s="349" t="str">
        <f>'[1]msheas'!C766</f>
        <v>83286中国航天科工集团公司061基地</v>
      </c>
      <c r="B729" s="350" t="s">
        <v>749</v>
      </c>
      <c r="C729" s="351">
        <v>0</v>
      </c>
      <c r="D729" s="351">
        <v>0</v>
      </c>
      <c r="E729" s="351">
        <v>0</v>
      </c>
      <c r="F729" s="351">
        <v>7</v>
      </c>
      <c r="G729" s="351">
        <v>7</v>
      </c>
      <c r="H729" s="352">
        <v>0</v>
      </c>
    </row>
    <row r="730" spans="1:8" ht="14.25" customHeight="1">
      <c r="A730" s="349" t="str">
        <f>'[1]msheas'!C614</f>
        <v>84001电信科学技术研究院</v>
      </c>
      <c r="B730" s="350" t="s">
        <v>750</v>
      </c>
      <c r="C730" s="351">
        <v>0</v>
      </c>
      <c r="D730" s="351">
        <v>0</v>
      </c>
      <c r="E730" s="351">
        <v>0</v>
      </c>
      <c r="F730" s="351">
        <v>60</v>
      </c>
      <c r="G730" s="351">
        <v>60</v>
      </c>
      <c r="H730" s="352">
        <v>0</v>
      </c>
    </row>
    <row r="731" spans="1:8" ht="14.25" customHeight="1">
      <c r="A731" s="349" t="str">
        <f>'[1]msheas'!C674</f>
        <v>84002电信科学技术第一研究所</v>
      </c>
      <c r="B731" s="379" t="s">
        <v>751</v>
      </c>
      <c r="C731" s="380">
        <v>0</v>
      </c>
      <c r="D731" s="380">
        <v>0</v>
      </c>
      <c r="E731" s="380">
        <v>0</v>
      </c>
      <c r="F731" s="380">
        <v>8</v>
      </c>
      <c r="G731" s="380">
        <v>8</v>
      </c>
      <c r="H731" s="381">
        <v>0</v>
      </c>
    </row>
    <row r="732" spans="1:8" ht="14.25" customHeight="1">
      <c r="A732" s="349" t="str">
        <f>'[1]msheas'!C732</f>
        <v>84003电信科学技术第四研究所</v>
      </c>
      <c r="B732" s="350" t="s">
        <v>752</v>
      </c>
      <c r="C732" s="351">
        <v>0</v>
      </c>
      <c r="D732" s="351">
        <v>0</v>
      </c>
      <c r="E732" s="351">
        <v>0</v>
      </c>
      <c r="F732" s="351">
        <v>3</v>
      </c>
      <c r="G732" s="351">
        <v>3</v>
      </c>
      <c r="H732" s="352">
        <v>0</v>
      </c>
    </row>
    <row r="733" spans="1:8" ht="14.25" customHeight="1">
      <c r="A733" s="349" t="str">
        <f>'[1]msheas'!C720</f>
        <v>84004电信科学技术第五研究所</v>
      </c>
      <c r="B733" s="350" t="s">
        <v>753</v>
      </c>
      <c r="C733" s="351">
        <v>0</v>
      </c>
      <c r="D733" s="351">
        <v>0</v>
      </c>
      <c r="E733" s="351">
        <v>0</v>
      </c>
      <c r="F733" s="351">
        <v>10</v>
      </c>
      <c r="G733" s="351">
        <v>10</v>
      </c>
      <c r="H733" s="352">
        <v>0</v>
      </c>
    </row>
    <row r="734" spans="1:8" ht="14.25" customHeight="1">
      <c r="A734" s="349" t="str">
        <f>'[1]msheas'!C702</f>
        <v>84011武汉邮电科学研究院</v>
      </c>
      <c r="B734" s="350" t="s">
        <v>754</v>
      </c>
      <c r="C734" s="351">
        <v>0</v>
      </c>
      <c r="D734" s="351">
        <v>0</v>
      </c>
      <c r="E734" s="351">
        <v>0</v>
      </c>
      <c r="F734" s="351">
        <v>90</v>
      </c>
      <c r="G734" s="351">
        <v>90</v>
      </c>
      <c r="H734" s="352">
        <v>0</v>
      </c>
    </row>
    <row r="735" spans="1:8" ht="14.25" customHeight="1">
      <c r="A735" s="349" t="str">
        <f>'[1]msheas'!C705</f>
        <v>86201中国舰船研究院</v>
      </c>
      <c r="B735" s="350" t="s">
        <v>755</v>
      </c>
      <c r="C735" s="351">
        <v>6</v>
      </c>
      <c r="D735" s="351">
        <v>6</v>
      </c>
      <c r="E735" s="351">
        <v>0</v>
      </c>
      <c r="F735" s="351">
        <v>19</v>
      </c>
      <c r="G735" s="351">
        <v>19</v>
      </c>
      <c r="H735" s="352">
        <v>0</v>
      </c>
    </row>
    <row r="736" spans="1:8" ht="14.25" customHeight="1">
      <c r="A736" s="349" t="str">
        <f>'[1]msheas'!C706</f>
        <v>86202武汉数字工程研究所</v>
      </c>
      <c r="B736" s="350" t="s">
        <v>756</v>
      </c>
      <c r="C736" s="351">
        <v>0</v>
      </c>
      <c r="D736" s="351">
        <v>0</v>
      </c>
      <c r="E736" s="351">
        <v>0</v>
      </c>
      <c r="F736" s="351">
        <v>12</v>
      </c>
      <c r="G736" s="351">
        <v>12</v>
      </c>
      <c r="H736" s="352">
        <v>0</v>
      </c>
    </row>
    <row r="737" spans="1:8" ht="14.25" customHeight="1">
      <c r="A737" s="349" t="str">
        <f>'[1]msheas'!C707</f>
        <v>86203中国舰船研究设计中心</v>
      </c>
      <c r="B737" s="350" t="s">
        <v>757</v>
      </c>
      <c r="C737" s="351">
        <v>3</v>
      </c>
      <c r="D737" s="351">
        <v>3</v>
      </c>
      <c r="E737" s="351">
        <v>0</v>
      </c>
      <c r="F737" s="351">
        <v>8</v>
      </c>
      <c r="G737" s="351">
        <v>8</v>
      </c>
      <c r="H737" s="352">
        <v>0</v>
      </c>
    </row>
    <row r="738" spans="1:8" ht="14.25" customHeight="1">
      <c r="A738" s="349" t="str">
        <f>'[1]msheas'!C689</f>
        <v>86204杭州应用声学研究所</v>
      </c>
      <c r="B738" s="350" t="s">
        <v>758</v>
      </c>
      <c r="C738" s="351">
        <v>1</v>
      </c>
      <c r="D738" s="351">
        <v>1</v>
      </c>
      <c r="E738" s="351">
        <v>0</v>
      </c>
      <c r="F738" s="351">
        <v>9</v>
      </c>
      <c r="G738" s="351">
        <v>9</v>
      </c>
      <c r="H738" s="352">
        <v>0</v>
      </c>
    </row>
    <row r="739" spans="1:8" ht="14.25" customHeight="1">
      <c r="A739" s="349" t="str">
        <f>'[1]msheas'!C685</f>
        <v>86205中国船舶科学研究中心</v>
      </c>
      <c r="B739" s="350" t="s">
        <v>759</v>
      </c>
      <c r="C739" s="351">
        <v>6</v>
      </c>
      <c r="D739" s="351">
        <v>6</v>
      </c>
      <c r="E739" s="351">
        <v>0</v>
      </c>
      <c r="F739" s="351">
        <v>17</v>
      </c>
      <c r="G739" s="351">
        <v>17</v>
      </c>
      <c r="H739" s="352">
        <v>0</v>
      </c>
    </row>
    <row r="740" spans="1:8" ht="14.25" customHeight="1">
      <c r="A740" s="349" t="str">
        <f>'[1]msheas'!C801</f>
        <v>86206中国船舶及海洋工程设计研究院</v>
      </c>
      <c r="B740" s="350" t="s">
        <v>760</v>
      </c>
      <c r="C740" s="351">
        <v>1</v>
      </c>
      <c r="D740" s="351">
        <v>1</v>
      </c>
      <c r="E740" s="351">
        <v>0</v>
      </c>
      <c r="F740" s="351">
        <v>4</v>
      </c>
      <c r="G740" s="351">
        <v>4</v>
      </c>
      <c r="H740" s="352">
        <v>0</v>
      </c>
    </row>
    <row r="741" spans="1:8" ht="14.25" customHeight="1">
      <c r="A741" s="349" t="str">
        <f>'[1]msheas'!C677</f>
        <v>86207上海船舶设备研究所</v>
      </c>
      <c r="B741" s="350" t="s">
        <v>761</v>
      </c>
      <c r="C741" s="351">
        <v>2</v>
      </c>
      <c r="D741" s="351">
        <v>2</v>
      </c>
      <c r="E741" s="351">
        <v>0</v>
      </c>
      <c r="F741" s="351">
        <v>8</v>
      </c>
      <c r="G741" s="351">
        <v>8</v>
      </c>
      <c r="H741" s="352">
        <v>0</v>
      </c>
    </row>
    <row r="742" spans="1:8" ht="14.25" customHeight="1">
      <c r="A742" s="349" t="str">
        <f>'[1]msheas'!C678</f>
        <v>86208上海船用柴油机研究所</v>
      </c>
      <c r="B742" s="350" t="s">
        <v>762</v>
      </c>
      <c r="C742" s="351">
        <v>1</v>
      </c>
      <c r="D742" s="351">
        <v>1</v>
      </c>
      <c r="E742" s="351">
        <v>0</v>
      </c>
      <c r="F742" s="351">
        <v>8</v>
      </c>
      <c r="G742" s="351">
        <v>8</v>
      </c>
      <c r="H742" s="352">
        <v>0</v>
      </c>
    </row>
    <row r="743" spans="1:8" ht="14.25" customHeight="1">
      <c r="A743" s="349" t="str">
        <f>'[1]msheas'!C663</f>
        <v>86209哈尔滨船舶锅炉涡轮机研究所</v>
      </c>
      <c r="B743" s="350" t="s">
        <v>763</v>
      </c>
      <c r="C743" s="351">
        <v>1</v>
      </c>
      <c r="D743" s="351">
        <v>1</v>
      </c>
      <c r="E743" s="351">
        <v>0</v>
      </c>
      <c r="F743" s="351">
        <v>8</v>
      </c>
      <c r="G743" s="351">
        <v>8</v>
      </c>
      <c r="H743" s="352">
        <v>0</v>
      </c>
    </row>
    <row r="744" spans="1:8" ht="14.25" customHeight="1">
      <c r="A744" s="349" t="str">
        <f>'[1]msheas'!C686</f>
        <v>86210江苏自动化研究所</v>
      </c>
      <c r="B744" s="350" t="s">
        <v>764</v>
      </c>
      <c r="C744" s="351">
        <v>0</v>
      </c>
      <c r="D744" s="351">
        <v>0</v>
      </c>
      <c r="E744" s="351">
        <v>0</v>
      </c>
      <c r="F744" s="351">
        <v>12</v>
      </c>
      <c r="G744" s="351">
        <v>12</v>
      </c>
      <c r="H744" s="352">
        <v>0</v>
      </c>
    </row>
    <row r="745" spans="1:8" ht="14.25" customHeight="1">
      <c r="A745" s="349" t="str">
        <f>'[1]msheas'!C772</f>
        <v>86211天津航海仪器研究所</v>
      </c>
      <c r="B745" s="350" t="s">
        <v>765</v>
      </c>
      <c r="C745" s="351">
        <v>0</v>
      </c>
      <c r="D745" s="351">
        <v>0</v>
      </c>
      <c r="E745" s="351">
        <v>0</v>
      </c>
      <c r="F745" s="351">
        <v>6</v>
      </c>
      <c r="G745" s="351">
        <v>6</v>
      </c>
      <c r="H745" s="352">
        <v>0</v>
      </c>
    </row>
    <row r="746" spans="1:8" ht="14.25" customHeight="1">
      <c r="A746" s="349" t="str">
        <f>'[1]msheas'!C733</f>
        <v>86212西安精密机械研究所</v>
      </c>
      <c r="B746" s="350" t="s">
        <v>766</v>
      </c>
      <c r="C746" s="351">
        <v>0</v>
      </c>
      <c r="D746" s="351">
        <v>0</v>
      </c>
      <c r="E746" s="351">
        <v>0</v>
      </c>
      <c r="F746" s="351">
        <v>12</v>
      </c>
      <c r="G746" s="351">
        <v>12</v>
      </c>
      <c r="H746" s="352">
        <v>0</v>
      </c>
    </row>
    <row r="747" spans="1:8" ht="14.25" customHeight="1">
      <c r="A747" s="349" t="str">
        <f>'[1]msheas'!C696</f>
        <v>86213郑州机电工程研究所</v>
      </c>
      <c r="B747" s="350" t="s">
        <v>767</v>
      </c>
      <c r="C747" s="351">
        <v>0</v>
      </c>
      <c r="D747" s="351">
        <v>0</v>
      </c>
      <c r="E747" s="351">
        <v>0</v>
      </c>
      <c r="F747" s="351">
        <v>4</v>
      </c>
      <c r="G747" s="351">
        <v>4</v>
      </c>
      <c r="H747" s="352">
        <v>0</v>
      </c>
    </row>
    <row r="748" spans="1:8" ht="14.25" customHeight="1">
      <c r="A748" s="349" t="str">
        <f>'[1]msheas'!C695</f>
        <v>86214洛阳船舶材料研究所</v>
      </c>
      <c r="B748" s="350" t="s">
        <v>768</v>
      </c>
      <c r="C748" s="351">
        <v>0</v>
      </c>
      <c r="D748" s="351">
        <v>0</v>
      </c>
      <c r="E748" s="351">
        <v>0</v>
      </c>
      <c r="F748" s="351">
        <v>11</v>
      </c>
      <c r="G748" s="351">
        <v>11</v>
      </c>
      <c r="H748" s="352">
        <v>0</v>
      </c>
    </row>
    <row r="749" spans="1:8" ht="14.25" customHeight="1">
      <c r="A749" s="349" t="str">
        <f>'[1]msheas'!C708</f>
        <v>86215武汉船用电力推进装置研究所</v>
      </c>
      <c r="B749" s="350" t="s">
        <v>769</v>
      </c>
      <c r="C749" s="351">
        <v>0</v>
      </c>
      <c r="D749" s="351">
        <v>0</v>
      </c>
      <c r="E749" s="351">
        <v>0</v>
      </c>
      <c r="F749" s="351">
        <v>6</v>
      </c>
      <c r="G749" s="351">
        <v>6</v>
      </c>
      <c r="H749" s="352">
        <v>0</v>
      </c>
    </row>
    <row r="750" spans="1:8" ht="14.25" customHeight="1">
      <c r="A750" s="349" t="str">
        <f>'[1]msheas'!C709</f>
        <v>86216华中光电技术研究所</v>
      </c>
      <c r="B750" s="350" t="s">
        <v>770</v>
      </c>
      <c r="C750" s="351">
        <v>0</v>
      </c>
      <c r="D750" s="351">
        <v>0</v>
      </c>
      <c r="E750" s="351">
        <v>0</v>
      </c>
      <c r="F750" s="351">
        <v>6</v>
      </c>
      <c r="G750" s="351">
        <v>6</v>
      </c>
      <c r="H750" s="352">
        <v>0</v>
      </c>
    </row>
    <row r="751" spans="1:8" ht="14.25" customHeight="1">
      <c r="A751" s="349" t="str">
        <f>'[1]msheas'!C806</f>
        <v>86217武汉船舶通信研究所</v>
      </c>
      <c r="B751" s="350" t="s">
        <v>771</v>
      </c>
      <c r="C751" s="351">
        <v>0</v>
      </c>
      <c r="D751" s="351">
        <v>0</v>
      </c>
      <c r="E751" s="351">
        <v>0</v>
      </c>
      <c r="F751" s="351">
        <v>6</v>
      </c>
      <c r="G751" s="351">
        <v>6</v>
      </c>
      <c r="H751" s="352">
        <v>0</v>
      </c>
    </row>
    <row r="752" spans="1:8" ht="14.25" customHeight="1">
      <c r="A752" s="349" t="str">
        <f>'[1]msheas'!C710</f>
        <v>86218武汉第二船舶设计研究所</v>
      </c>
      <c r="B752" s="350" t="s">
        <v>772</v>
      </c>
      <c r="C752" s="351">
        <v>0</v>
      </c>
      <c r="D752" s="351">
        <v>0</v>
      </c>
      <c r="E752" s="351">
        <v>0</v>
      </c>
      <c r="F752" s="351">
        <v>5</v>
      </c>
      <c r="G752" s="351">
        <v>5</v>
      </c>
      <c r="H752" s="352">
        <v>0</v>
      </c>
    </row>
    <row r="753" spans="1:8" ht="14.25" customHeight="1">
      <c r="A753" s="349" t="str">
        <f>'[1]msheas'!C679</f>
        <v>86219上海船舶电子设备研究所</v>
      </c>
      <c r="B753" s="350" t="s">
        <v>773</v>
      </c>
      <c r="C753" s="351">
        <v>0</v>
      </c>
      <c r="D753" s="351">
        <v>0</v>
      </c>
      <c r="E753" s="351">
        <v>0</v>
      </c>
      <c r="F753" s="351">
        <v>6</v>
      </c>
      <c r="G753" s="351">
        <v>6</v>
      </c>
      <c r="H753" s="352">
        <v>0</v>
      </c>
    </row>
    <row r="754" spans="1:8" ht="14.25" customHeight="1">
      <c r="A754" s="349" t="str">
        <f>'[1]msheas'!C660</f>
        <v>86220大连测控技术研究所</v>
      </c>
      <c r="B754" s="350" t="s">
        <v>774</v>
      </c>
      <c r="C754" s="351">
        <v>0</v>
      </c>
      <c r="D754" s="351">
        <v>0</v>
      </c>
      <c r="E754" s="351">
        <v>0</v>
      </c>
      <c r="F754" s="351">
        <v>6</v>
      </c>
      <c r="G754" s="351">
        <v>6</v>
      </c>
      <c r="H754" s="352">
        <v>0</v>
      </c>
    </row>
    <row r="755" spans="1:8" ht="14.25" customHeight="1">
      <c r="A755" s="349" t="str">
        <f>'[1]msheas'!C773</f>
        <v>86221邯郸净化设备研究所</v>
      </c>
      <c r="B755" s="350" t="s">
        <v>775</v>
      </c>
      <c r="C755" s="351">
        <v>0</v>
      </c>
      <c r="D755" s="351">
        <v>0</v>
      </c>
      <c r="E755" s="351">
        <v>0</v>
      </c>
      <c r="F755" s="351">
        <v>4</v>
      </c>
      <c r="G755" s="351">
        <v>4</v>
      </c>
      <c r="H755" s="352">
        <v>0</v>
      </c>
    </row>
    <row r="756" spans="2:8" ht="24.75" customHeight="1">
      <c r="B756" s="377" t="s">
        <v>776</v>
      </c>
      <c r="C756" s="382">
        <v>20</v>
      </c>
      <c r="D756" s="382">
        <v>20</v>
      </c>
      <c r="E756" s="382">
        <v>0</v>
      </c>
      <c r="F756" s="382">
        <v>107</v>
      </c>
      <c r="G756" s="382">
        <v>32</v>
      </c>
      <c r="H756" s="383">
        <v>75</v>
      </c>
    </row>
    <row r="757" spans="1:8" ht="14.25" customHeight="1">
      <c r="A757" s="349" t="str">
        <f>'[1]msheas'!C725</f>
        <v>83801中国铁道科学研究院</v>
      </c>
      <c r="B757" s="350" t="s">
        <v>777</v>
      </c>
      <c r="C757" s="351">
        <v>20</v>
      </c>
      <c r="D757" s="351">
        <v>20</v>
      </c>
      <c r="E757" s="351">
        <v>0</v>
      </c>
      <c r="F757" s="351">
        <v>107</v>
      </c>
      <c r="G757" s="351">
        <v>32</v>
      </c>
      <c r="H757" s="352">
        <v>75</v>
      </c>
    </row>
    <row r="758" spans="2:8" ht="24.75" customHeight="1">
      <c r="B758" s="377" t="s">
        <v>135</v>
      </c>
      <c r="C758" s="382">
        <v>0</v>
      </c>
      <c r="D758" s="382">
        <v>0</v>
      </c>
      <c r="E758" s="382">
        <v>0</v>
      </c>
      <c r="F758" s="382">
        <v>5</v>
      </c>
      <c r="G758" s="382">
        <v>5</v>
      </c>
      <c r="H758" s="383">
        <v>0</v>
      </c>
    </row>
    <row r="759" spans="1:8" ht="14.25" customHeight="1">
      <c r="A759" s="349" t="str">
        <f>'[1]msheas'!C625</f>
        <v>83902交通运输部公路科学研究所</v>
      </c>
      <c r="B759" s="350" t="s">
        <v>778</v>
      </c>
      <c r="C759" s="351">
        <v>0</v>
      </c>
      <c r="D759" s="351">
        <v>0</v>
      </c>
      <c r="E759" s="351">
        <v>0</v>
      </c>
      <c r="F759" s="351">
        <v>5</v>
      </c>
      <c r="G759" s="351">
        <v>5</v>
      </c>
      <c r="H759" s="352">
        <v>0</v>
      </c>
    </row>
    <row r="760" spans="2:8" ht="24.75" customHeight="1">
      <c r="B760" s="377" t="s">
        <v>779</v>
      </c>
      <c r="C760" s="382">
        <v>56</v>
      </c>
      <c r="D760" s="382">
        <v>56</v>
      </c>
      <c r="E760" s="382">
        <v>0</v>
      </c>
      <c r="F760" s="382">
        <v>119</v>
      </c>
      <c r="G760" s="382">
        <v>84</v>
      </c>
      <c r="H760" s="383">
        <v>35</v>
      </c>
    </row>
    <row r="761" spans="1:8" ht="14.25" customHeight="1">
      <c r="A761" s="349" t="str">
        <f>'[1]msheas'!C615</f>
        <v>84201中国艺术研究院</v>
      </c>
      <c r="B761" s="350" t="s">
        <v>780</v>
      </c>
      <c r="C761" s="351">
        <v>56</v>
      </c>
      <c r="D761" s="351">
        <v>56</v>
      </c>
      <c r="E761" s="351">
        <v>0</v>
      </c>
      <c r="F761" s="351">
        <v>119</v>
      </c>
      <c r="G761" s="351">
        <v>84</v>
      </c>
      <c r="H761" s="352">
        <v>35</v>
      </c>
    </row>
    <row r="762" spans="2:8" ht="24.75" customHeight="1">
      <c r="B762" s="377" t="s">
        <v>781</v>
      </c>
      <c r="C762" s="382">
        <v>0</v>
      </c>
      <c r="D762" s="382">
        <v>0</v>
      </c>
      <c r="E762" s="382">
        <v>0</v>
      </c>
      <c r="F762" s="382">
        <v>20</v>
      </c>
      <c r="G762" s="382">
        <v>20</v>
      </c>
      <c r="H762" s="383">
        <v>0</v>
      </c>
    </row>
    <row r="763" spans="1:8" ht="14.25" customHeight="1">
      <c r="A763" s="349" t="str">
        <f>'[1]msheas'!C767</f>
        <v>84202中国电影艺术研究中心</v>
      </c>
      <c r="B763" s="350" t="s">
        <v>782</v>
      </c>
      <c r="C763" s="351">
        <v>0</v>
      </c>
      <c r="D763" s="351">
        <v>0</v>
      </c>
      <c r="E763" s="351">
        <v>0</v>
      </c>
      <c r="F763" s="351">
        <v>20</v>
      </c>
      <c r="G763" s="351">
        <v>20</v>
      </c>
      <c r="H763" s="352">
        <v>0</v>
      </c>
    </row>
    <row r="764" spans="2:8" ht="24.75" customHeight="1">
      <c r="B764" s="377" t="s">
        <v>137</v>
      </c>
      <c r="C764" s="382">
        <v>50</v>
      </c>
      <c r="D764" s="382">
        <v>50</v>
      </c>
      <c r="E764" s="382">
        <v>0</v>
      </c>
      <c r="F764" s="382">
        <v>101</v>
      </c>
      <c r="G764" s="382">
        <v>70</v>
      </c>
      <c r="H764" s="383">
        <v>31</v>
      </c>
    </row>
    <row r="765" spans="1:8" ht="14.25" customHeight="1">
      <c r="A765" s="349" t="str">
        <f>'[1]msheas'!C616</f>
        <v>84501中国疾病预防控制中心</v>
      </c>
      <c r="B765" s="350" t="s">
        <v>783</v>
      </c>
      <c r="C765" s="351">
        <v>50</v>
      </c>
      <c r="D765" s="351">
        <v>50</v>
      </c>
      <c r="E765" s="351">
        <v>0</v>
      </c>
      <c r="F765" s="351">
        <v>93</v>
      </c>
      <c r="G765" s="351">
        <v>62</v>
      </c>
      <c r="H765" s="352">
        <v>31</v>
      </c>
    </row>
    <row r="766" spans="1:8" ht="14.25" customHeight="1">
      <c r="A766" s="349" t="str">
        <f>'[1]msheas'!C619</f>
        <v>84508中日友好临床医学研究所</v>
      </c>
      <c r="B766" s="350" t="s">
        <v>784</v>
      </c>
      <c r="C766" s="351">
        <v>0</v>
      </c>
      <c r="D766" s="351">
        <v>0</v>
      </c>
      <c r="E766" s="351">
        <v>0</v>
      </c>
      <c r="F766" s="351">
        <v>3</v>
      </c>
      <c r="G766" s="351">
        <v>3</v>
      </c>
      <c r="H766" s="352">
        <v>0</v>
      </c>
    </row>
    <row r="767" spans="1:8" ht="14.25" customHeight="1">
      <c r="A767" s="349" t="str">
        <f>'[1]msheas'!C624</f>
        <v>84512卫生部老年医学研究所</v>
      </c>
      <c r="B767" s="350" t="s">
        <v>785</v>
      </c>
      <c r="C767" s="351">
        <v>0</v>
      </c>
      <c r="D767" s="351">
        <v>0</v>
      </c>
      <c r="E767" s="351">
        <v>0</v>
      </c>
      <c r="F767" s="351">
        <v>5</v>
      </c>
      <c r="G767" s="351">
        <v>5</v>
      </c>
      <c r="H767" s="352">
        <v>0</v>
      </c>
    </row>
    <row r="768" spans="2:8" ht="24.75" customHeight="1">
      <c r="B768" s="377" t="s">
        <v>786</v>
      </c>
      <c r="C768" s="382">
        <v>0</v>
      </c>
      <c r="D768" s="382">
        <v>0</v>
      </c>
      <c r="E768" s="382">
        <v>0</v>
      </c>
      <c r="F768" s="382">
        <v>45</v>
      </c>
      <c r="G768" s="382">
        <v>45</v>
      </c>
      <c r="H768" s="383">
        <v>0</v>
      </c>
    </row>
    <row r="769" spans="1:8" ht="14.25" customHeight="1">
      <c r="A769" s="349" t="str">
        <f>'[1]msheas'!C621</f>
        <v>85101中国气象科学研究院</v>
      </c>
      <c r="B769" s="350" t="s">
        <v>787</v>
      </c>
      <c r="C769" s="351">
        <v>0</v>
      </c>
      <c r="D769" s="351">
        <v>0</v>
      </c>
      <c r="E769" s="351">
        <v>0</v>
      </c>
      <c r="F769" s="351">
        <v>45</v>
      </c>
      <c r="G769" s="351">
        <v>45</v>
      </c>
      <c r="H769" s="352">
        <v>0</v>
      </c>
    </row>
    <row r="770" spans="2:7" ht="24.75" customHeight="1">
      <c r="B770" s="377" t="s">
        <v>788</v>
      </c>
      <c r="C770" s="382">
        <v>0</v>
      </c>
      <c r="D770" s="382">
        <v>0</v>
      </c>
      <c r="E770" s="382">
        <v>0</v>
      </c>
      <c r="F770" s="382">
        <v>96</v>
      </c>
      <c r="G770" s="382">
        <v>96</v>
      </c>
    </row>
    <row r="771" spans="1:8" ht="14.25" customHeight="1">
      <c r="A771" s="349" t="str">
        <f>'[1]msheas'!C693</f>
        <v>85301第一海洋研究所</v>
      </c>
      <c r="B771" s="350" t="s">
        <v>789</v>
      </c>
      <c r="C771" s="351">
        <v>0</v>
      </c>
      <c r="D771" s="351">
        <v>0</v>
      </c>
      <c r="E771" s="351">
        <v>0</v>
      </c>
      <c r="F771" s="351">
        <v>30</v>
      </c>
      <c r="G771" s="351">
        <v>30</v>
      </c>
      <c r="H771" s="352">
        <v>0</v>
      </c>
    </row>
    <row r="772" spans="1:8" ht="14.25" customHeight="1">
      <c r="A772" s="349" t="str">
        <f>'[1]msheas'!C769</f>
        <v>85302第二海洋研究所</v>
      </c>
      <c r="B772" s="379" t="s">
        <v>790</v>
      </c>
      <c r="C772" s="380">
        <v>0</v>
      </c>
      <c r="D772" s="380">
        <v>0</v>
      </c>
      <c r="E772" s="380">
        <v>0</v>
      </c>
      <c r="F772" s="380">
        <v>35</v>
      </c>
      <c r="G772" s="380">
        <v>35</v>
      </c>
      <c r="H772" s="381">
        <v>0</v>
      </c>
    </row>
    <row r="773" spans="1:8" ht="14.25" customHeight="1">
      <c r="A773" s="349" t="str">
        <f>'[1]msheas'!C770</f>
        <v>85303第三海洋研究所</v>
      </c>
      <c r="B773" s="350" t="s">
        <v>791</v>
      </c>
      <c r="C773" s="351">
        <v>0</v>
      </c>
      <c r="D773" s="351">
        <v>0</v>
      </c>
      <c r="E773" s="351">
        <v>0</v>
      </c>
      <c r="F773" s="351">
        <v>20</v>
      </c>
      <c r="G773" s="351">
        <v>20</v>
      </c>
      <c r="H773" s="352">
        <v>0</v>
      </c>
    </row>
    <row r="774" spans="1:8" ht="14.25" customHeight="1">
      <c r="A774" s="349" t="str">
        <f>'[1]msheas'!C638</f>
        <v>85304国家海洋环境预报中心</v>
      </c>
      <c r="B774" s="350" t="s">
        <v>792</v>
      </c>
      <c r="C774" s="351">
        <v>0</v>
      </c>
      <c r="D774" s="351">
        <v>0</v>
      </c>
      <c r="E774" s="351">
        <v>0</v>
      </c>
      <c r="F774" s="351">
        <v>6</v>
      </c>
      <c r="G774" s="351">
        <v>6</v>
      </c>
      <c r="H774" s="352">
        <v>0</v>
      </c>
    </row>
    <row r="775" spans="1:8" ht="14.25" customHeight="1">
      <c r="A775" s="349" t="str">
        <f>'[1]msheas'!C771</f>
        <v>85305国家海洋技术中心</v>
      </c>
      <c r="B775" s="350" t="s">
        <v>793</v>
      </c>
      <c r="C775" s="351">
        <v>0</v>
      </c>
      <c r="D775" s="351">
        <v>0</v>
      </c>
      <c r="E775" s="351">
        <v>0</v>
      </c>
      <c r="F775" s="351">
        <v>5</v>
      </c>
      <c r="G775" s="351">
        <v>5</v>
      </c>
      <c r="H775" s="352">
        <v>0</v>
      </c>
    </row>
    <row r="776" spans="2:8" ht="24.75" customHeight="1">
      <c r="B776" s="377" t="s">
        <v>144</v>
      </c>
      <c r="C776" s="382">
        <v>63</v>
      </c>
      <c r="D776" s="382">
        <v>63</v>
      </c>
      <c r="E776" s="382">
        <v>0</v>
      </c>
      <c r="F776" s="382">
        <v>182</v>
      </c>
      <c r="G776" s="382">
        <v>182</v>
      </c>
      <c r="H776" s="383">
        <v>0</v>
      </c>
    </row>
    <row r="777" spans="1:8" ht="14.25" customHeight="1">
      <c r="A777" s="349" t="str">
        <f>'[1]msheas'!C639</f>
        <v>85401中国地震局地球物理研究所</v>
      </c>
      <c r="B777" s="350" t="s">
        <v>794</v>
      </c>
      <c r="C777" s="351">
        <v>20</v>
      </c>
      <c r="D777" s="351">
        <v>20</v>
      </c>
      <c r="E777" s="351">
        <v>0</v>
      </c>
      <c r="F777" s="351">
        <v>25</v>
      </c>
      <c r="G777" s="351">
        <v>25</v>
      </c>
      <c r="H777" s="352">
        <v>0</v>
      </c>
    </row>
    <row r="778" spans="1:8" ht="14.25" customHeight="1">
      <c r="A778" s="349" t="str">
        <f>'[1]msheas'!C640</f>
        <v>85402中国地震局地质研究所</v>
      </c>
      <c r="B778" s="350" t="s">
        <v>795</v>
      </c>
      <c r="C778" s="351">
        <v>20</v>
      </c>
      <c r="D778" s="351">
        <v>20</v>
      </c>
      <c r="E778" s="351">
        <v>0</v>
      </c>
      <c r="F778" s="351">
        <v>20</v>
      </c>
      <c r="G778" s="351">
        <v>20</v>
      </c>
      <c r="H778" s="352">
        <v>0</v>
      </c>
    </row>
    <row r="779" spans="1:8" ht="14.25" customHeight="1">
      <c r="A779" s="349" t="str">
        <f>'[1]msheas'!C735</f>
        <v>85403中国地震局兰州地震研究所</v>
      </c>
      <c r="B779" s="350" t="s">
        <v>796</v>
      </c>
      <c r="C779" s="351">
        <v>0</v>
      </c>
      <c r="D779" s="351">
        <v>0</v>
      </c>
      <c r="E779" s="351">
        <v>0</v>
      </c>
      <c r="F779" s="351">
        <v>16</v>
      </c>
      <c r="G779" s="351">
        <v>16</v>
      </c>
      <c r="H779" s="352">
        <v>0</v>
      </c>
    </row>
    <row r="780" spans="1:8" ht="14.25" customHeight="1">
      <c r="A780" s="349" t="str">
        <f>'[1]msheas'!C704</f>
        <v>85404中国地震局地震研究所</v>
      </c>
      <c r="B780" s="350" t="s">
        <v>797</v>
      </c>
      <c r="C780" s="351">
        <v>0</v>
      </c>
      <c r="D780" s="351">
        <v>0</v>
      </c>
      <c r="E780" s="351">
        <v>0</v>
      </c>
      <c r="F780" s="351">
        <v>20</v>
      </c>
      <c r="G780" s="351">
        <v>20</v>
      </c>
      <c r="H780" s="352">
        <v>0</v>
      </c>
    </row>
    <row r="781" spans="1:8" ht="14.25" customHeight="1">
      <c r="A781" s="349" t="str">
        <f>'[1]msheas'!C641</f>
        <v>85405中国地震局地震预测研究所</v>
      </c>
      <c r="B781" s="350" t="s">
        <v>798</v>
      </c>
      <c r="C781" s="351">
        <v>0</v>
      </c>
      <c r="D781" s="351">
        <v>0</v>
      </c>
      <c r="E781" s="351">
        <v>0</v>
      </c>
      <c r="F781" s="351">
        <v>22</v>
      </c>
      <c r="G781" s="351">
        <v>22</v>
      </c>
      <c r="H781" s="352">
        <v>0</v>
      </c>
    </row>
    <row r="782" spans="1:8" ht="14.25" customHeight="1">
      <c r="A782" s="349" t="str">
        <f>'[1]msheas'!C662</f>
        <v>85406中国地震局工程力学研究所</v>
      </c>
      <c r="B782" s="350" t="s">
        <v>799</v>
      </c>
      <c r="C782" s="351">
        <v>23</v>
      </c>
      <c r="D782" s="351">
        <v>23</v>
      </c>
      <c r="E782" s="351">
        <v>0</v>
      </c>
      <c r="F782" s="351">
        <v>64</v>
      </c>
      <c r="G782" s="351">
        <v>64</v>
      </c>
      <c r="H782" s="352">
        <v>0</v>
      </c>
    </row>
    <row r="783" spans="1:8" ht="14.25" customHeight="1">
      <c r="A783" s="349" t="str">
        <f>'[1]msheas'!C642</f>
        <v>85407中国地震局地壳应力研究所</v>
      </c>
      <c r="B783" s="350" t="s">
        <v>800</v>
      </c>
      <c r="C783" s="351">
        <v>0</v>
      </c>
      <c r="D783" s="351">
        <v>0</v>
      </c>
      <c r="E783" s="351">
        <v>0</v>
      </c>
      <c r="F783" s="351">
        <v>15</v>
      </c>
      <c r="G783" s="351">
        <v>15</v>
      </c>
      <c r="H783" s="352">
        <v>0</v>
      </c>
    </row>
    <row r="784" spans="2:8" ht="24.75" customHeight="1">
      <c r="B784" s="377" t="s">
        <v>801</v>
      </c>
      <c r="C784" s="382">
        <v>0</v>
      </c>
      <c r="D784" s="382">
        <v>0</v>
      </c>
      <c r="E784" s="382">
        <v>0</v>
      </c>
      <c r="F784" s="382">
        <v>22</v>
      </c>
      <c r="G784" s="382">
        <v>22</v>
      </c>
      <c r="H784" s="383">
        <v>0</v>
      </c>
    </row>
    <row r="785" spans="1:8" ht="14.25" customHeight="1">
      <c r="A785" s="349" t="str">
        <f>'[1]msheas'!C643</f>
        <v>85801中国计量科学研究院</v>
      </c>
      <c r="B785" s="350" t="s">
        <v>802</v>
      </c>
      <c r="C785" s="351">
        <v>0</v>
      </c>
      <c r="D785" s="351">
        <v>0</v>
      </c>
      <c r="E785" s="351">
        <v>0</v>
      </c>
      <c r="F785" s="351">
        <v>22</v>
      </c>
      <c r="G785" s="351">
        <v>22</v>
      </c>
      <c r="H785" s="352">
        <v>0</v>
      </c>
    </row>
    <row r="786" spans="2:8" ht="24.75" customHeight="1">
      <c r="B786" s="377" t="s">
        <v>803</v>
      </c>
      <c r="C786" s="382">
        <v>113</v>
      </c>
      <c r="D786" s="382">
        <v>113</v>
      </c>
      <c r="E786" s="382">
        <v>0</v>
      </c>
      <c r="F786" s="382">
        <v>202</v>
      </c>
      <c r="G786" s="382">
        <v>148</v>
      </c>
      <c r="H786" s="383">
        <v>54</v>
      </c>
    </row>
    <row r="787" spans="1:8" ht="14.25" customHeight="1">
      <c r="A787" s="349" t="str">
        <f>'[1]msheas'!C583</f>
        <v>82201中国林业科学研究院</v>
      </c>
      <c r="B787" s="350" t="s">
        <v>804</v>
      </c>
      <c r="C787" s="351">
        <v>113</v>
      </c>
      <c r="D787" s="351">
        <v>113</v>
      </c>
      <c r="E787" s="351">
        <v>0</v>
      </c>
      <c r="F787" s="351">
        <v>202</v>
      </c>
      <c r="G787" s="351">
        <v>148</v>
      </c>
      <c r="H787" s="352">
        <v>54</v>
      </c>
    </row>
    <row r="788" spans="2:8" ht="24.75" customHeight="1">
      <c r="B788" s="377" t="s">
        <v>805</v>
      </c>
      <c r="C788" s="382">
        <v>0</v>
      </c>
      <c r="D788" s="382">
        <v>0</v>
      </c>
      <c r="E788" s="382">
        <v>0</v>
      </c>
      <c r="F788" s="382">
        <v>17</v>
      </c>
      <c r="G788" s="382">
        <v>17</v>
      </c>
      <c r="H788" s="383">
        <v>0</v>
      </c>
    </row>
    <row r="789" spans="1:8" ht="14.25" customHeight="1">
      <c r="A789" s="349" t="str">
        <f>'[1]msheas'!C740</f>
        <v>82405中国环境科学研究院</v>
      </c>
      <c r="B789" s="350" t="s">
        <v>806</v>
      </c>
      <c r="C789" s="351">
        <v>0</v>
      </c>
      <c r="D789" s="351">
        <v>0</v>
      </c>
      <c r="E789" s="351">
        <v>0</v>
      </c>
      <c r="F789" s="351">
        <v>17</v>
      </c>
      <c r="G789" s="351">
        <v>17</v>
      </c>
      <c r="H789" s="352">
        <v>0</v>
      </c>
    </row>
    <row r="790" spans="2:8" ht="24.75" customHeight="1">
      <c r="B790" s="377" t="s">
        <v>807</v>
      </c>
      <c r="C790" s="382">
        <v>0</v>
      </c>
      <c r="D790" s="382">
        <v>0</v>
      </c>
      <c r="E790" s="382">
        <v>0</v>
      </c>
      <c r="F790" s="382">
        <v>12</v>
      </c>
      <c r="G790" s="382">
        <v>12</v>
      </c>
      <c r="H790" s="383">
        <v>0</v>
      </c>
    </row>
    <row r="791" spans="1:8" ht="14.25" customHeight="1">
      <c r="A791" s="349" t="str">
        <f>'[1]msheas'!C774</f>
        <v>86601郑州烟草研究院</v>
      </c>
      <c r="B791" s="350" t="s">
        <v>808</v>
      </c>
      <c r="C791" s="351">
        <v>0</v>
      </c>
      <c r="D791" s="351">
        <v>0</v>
      </c>
      <c r="E791" s="351">
        <v>0</v>
      </c>
      <c r="F791" s="351">
        <v>12</v>
      </c>
      <c r="G791" s="351">
        <v>12</v>
      </c>
      <c r="H791" s="352">
        <v>0</v>
      </c>
    </row>
    <row r="792" spans="2:8" ht="24.75" customHeight="1">
      <c r="B792" s="377" t="s">
        <v>809</v>
      </c>
      <c r="C792" s="382">
        <v>0</v>
      </c>
      <c r="D792" s="382">
        <v>0</v>
      </c>
      <c r="E792" s="382">
        <v>0</v>
      </c>
      <c r="F792" s="382">
        <v>18</v>
      </c>
      <c r="G792" s="382">
        <v>18</v>
      </c>
      <c r="H792" s="383">
        <v>0</v>
      </c>
    </row>
    <row r="793" spans="1:8" ht="14.25" customHeight="1">
      <c r="A793" s="349" t="str">
        <f>'[1]msheas'!C768</f>
        <v>84503中国食品药品检定研究院</v>
      </c>
      <c r="B793" s="350" t="s">
        <v>810</v>
      </c>
      <c r="C793" s="351">
        <v>0</v>
      </c>
      <c r="D793" s="351">
        <v>0</v>
      </c>
      <c r="E793" s="351">
        <v>0</v>
      </c>
      <c r="F793" s="351">
        <v>18</v>
      </c>
      <c r="G793" s="351">
        <v>18</v>
      </c>
      <c r="H793" s="352">
        <v>0</v>
      </c>
    </row>
    <row r="794" spans="2:8" ht="24.75" customHeight="1">
      <c r="B794" s="377" t="s">
        <v>811</v>
      </c>
      <c r="C794" s="382">
        <v>0</v>
      </c>
      <c r="D794" s="382">
        <v>0</v>
      </c>
      <c r="E794" s="382">
        <v>0</v>
      </c>
      <c r="F794" s="382">
        <v>11</v>
      </c>
      <c r="G794" s="382">
        <v>11</v>
      </c>
      <c r="H794" s="383">
        <v>0</v>
      </c>
    </row>
    <row r="795" spans="1:8" ht="14.25" customHeight="1">
      <c r="A795" s="349" t="str">
        <f>'[1]msheas'!C644</f>
        <v>85802中国测绘科学研究院</v>
      </c>
      <c r="B795" s="350" t="s">
        <v>812</v>
      </c>
      <c r="C795" s="351">
        <v>0</v>
      </c>
      <c r="D795" s="351">
        <v>0</v>
      </c>
      <c r="E795" s="351">
        <v>0</v>
      </c>
      <c r="F795" s="351">
        <v>11</v>
      </c>
      <c r="G795" s="351">
        <v>11</v>
      </c>
      <c r="H795" s="352">
        <v>0</v>
      </c>
    </row>
    <row r="796" spans="2:8" ht="24.75" customHeight="1">
      <c r="B796" s="377" t="s">
        <v>813</v>
      </c>
      <c r="C796" s="382">
        <v>45</v>
      </c>
      <c r="D796" s="382">
        <v>45</v>
      </c>
      <c r="E796" s="382">
        <v>0</v>
      </c>
      <c r="F796" s="382">
        <v>125</v>
      </c>
      <c r="G796" s="382">
        <v>80</v>
      </c>
      <c r="H796" s="383">
        <v>45</v>
      </c>
    </row>
    <row r="797" spans="1:8" ht="14.25" customHeight="1">
      <c r="A797" s="349" t="str">
        <f>'[1]msheas'!C617</f>
        <v>84502中国中医科学院</v>
      </c>
      <c r="B797" s="350" t="s">
        <v>814</v>
      </c>
      <c r="C797" s="351">
        <v>45</v>
      </c>
      <c r="D797" s="351">
        <v>45</v>
      </c>
      <c r="E797" s="351">
        <v>0</v>
      </c>
      <c r="F797" s="351">
        <v>125</v>
      </c>
      <c r="G797" s="351">
        <v>80</v>
      </c>
      <c r="H797" s="352">
        <v>45</v>
      </c>
    </row>
    <row r="798" spans="2:8" ht="24.75" customHeight="1">
      <c r="B798" s="377" t="s">
        <v>815</v>
      </c>
      <c r="C798" s="382">
        <v>27</v>
      </c>
      <c r="D798" s="382">
        <v>27</v>
      </c>
      <c r="E798" s="382">
        <v>0</v>
      </c>
      <c r="F798" s="382">
        <v>155</v>
      </c>
      <c r="G798" s="382">
        <v>0</v>
      </c>
      <c r="H798" s="383">
        <v>155</v>
      </c>
    </row>
    <row r="799" spans="1:8" ht="14.25" customHeight="1">
      <c r="A799" s="349" t="str">
        <f>'[1]msheas'!C807</f>
        <v>80202国家行政学院</v>
      </c>
      <c r="B799" s="350" t="s">
        <v>815</v>
      </c>
      <c r="C799" s="351">
        <v>27</v>
      </c>
      <c r="D799" s="351">
        <v>27</v>
      </c>
      <c r="E799" s="351">
        <v>0</v>
      </c>
      <c r="F799" s="351">
        <v>155</v>
      </c>
      <c r="G799" s="351">
        <v>0</v>
      </c>
      <c r="H799" s="352">
        <v>155</v>
      </c>
    </row>
    <row r="800" spans="2:8" ht="24.75" customHeight="1">
      <c r="B800" s="377" t="s">
        <v>816</v>
      </c>
      <c r="C800" s="382">
        <v>111</v>
      </c>
      <c r="D800" s="382">
        <v>111</v>
      </c>
      <c r="E800" s="382">
        <v>0</v>
      </c>
      <c r="F800" s="382">
        <v>160</v>
      </c>
      <c r="G800" s="382">
        <v>160</v>
      </c>
      <c r="H800" s="383">
        <v>0</v>
      </c>
    </row>
    <row r="801" spans="1:8" ht="14.25" customHeight="1">
      <c r="A801" s="349" t="str">
        <f>'[1]msheas'!C808</f>
        <v>82817中国工程物理研究院</v>
      </c>
      <c r="B801" s="350" t="s">
        <v>817</v>
      </c>
      <c r="C801" s="351">
        <v>111</v>
      </c>
      <c r="D801" s="351">
        <v>111</v>
      </c>
      <c r="E801" s="351">
        <v>0</v>
      </c>
      <c r="F801" s="351">
        <v>160</v>
      </c>
      <c r="G801" s="351">
        <v>160</v>
      </c>
      <c r="H801" s="352">
        <v>0</v>
      </c>
    </row>
    <row r="802" spans="2:8" ht="24.75" customHeight="1">
      <c r="B802" s="377" t="s">
        <v>818</v>
      </c>
      <c r="C802" s="382">
        <v>445</v>
      </c>
      <c r="D802" s="382">
        <v>445</v>
      </c>
      <c r="E802" s="382">
        <v>0</v>
      </c>
      <c r="F802" s="382">
        <v>750</v>
      </c>
      <c r="G802" s="382">
        <v>180</v>
      </c>
      <c r="H802" s="383">
        <v>570</v>
      </c>
    </row>
    <row r="803" spans="1:8" ht="14.25" customHeight="1">
      <c r="A803" s="349" t="str">
        <f>'[1]msheas'!C579</f>
        <v>80201中国社会科学院研究生院</v>
      </c>
      <c r="B803" s="350" t="s">
        <v>819</v>
      </c>
      <c r="C803" s="351">
        <v>445</v>
      </c>
      <c r="D803" s="351">
        <v>445</v>
      </c>
      <c r="E803" s="351">
        <v>0</v>
      </c>
      <c r="F803" s="351">
        <v>750</v>
      </c>
      <c r="G803" s="351">
        <v>180</v>
      </c>
      <c r="H803" s="352">
        <v>570</v>
      </c>
    </row>
    <row r="804" spans="2:8" ht="24.75" customHeight="1">
      <c r="B804" s="377" t="s">
        <v>820</v>
      </c>
      <c r="C804" s="382">
        <v>21</v>
      </c>
      <c r="D804" s="382">
        <v>21</v>
      </c>
      <c r="E804" s="382">
        <v>0</v>
      </c>
      <c r="F804" s="382">
        <v>57</v>
      </c>
      <c r="G804" s="382">
        <v>57</v>
      </c>
      <c r="H804" s="383">
        <v>0</v>
      </c>
    </row>
    <row r="805" spans="1:8" ht="14.25" customHeight="1">
      <c r="A805" s="349" t="str">
        <f>'[1]msheas'!C610</f>
        <v>83501北京化工研究院</v>
      </c>
      <c r="B805" s="350" t="s">
        <v>821</v>
      </c>
      <c r="C805" s="351">
        <v>0</v>
      </c>
      <c r="D805" s="351">
        <v>0</v>
      </c>
      <c r="E805" s="351">
        <v>0</v>
      </c>
      <c r="F805" s="351">
        <v>15</v>
      </c>
      <c r="G805" s="351">
        <v>15</v>
      </c>
      <c r="H805" s="352">
        <v>0</v>
      </c>
    </row>
    <row r="806" spans="1:8" ht="14.25" customHeight="1">
      <c r="A806" s="349" t="str">
        <f>'[1]msheas'!C645</f>
        <v>86301石油化工科学研究院</v>
      </c>
      <c r="B806" s="350" t="s">
        <v>822</v>
      </c>
      <c r="C806" s="351">
        <v>21</v>
      </c>
      <c r="D806" s="351">
        <v>21</v>
      </c>
      <c r="E806" s="351">
        <v>0</v>
      </c>
      <c r="F806" s="351">
        <v>42</v>
      </c>
      <c r="G806" s="351">
        <v>42</v>
      </c>
      <c r="H806" s="352">
        <v>0</v>
      </c>
    </row>
    <row r="807" spans="2:8" ht="24.75" customHeight="1">
      <c r="B807" s="377" t="s">
        <v>823</v>
      </c>
      <c r="C807" s="382">
        <v>30</v>
      </c>
      <c r="D807" s="382">
        <v>30</v>
      </c>
      <c r="E807" s="382">
        <v>0</v>
      </c>
      <c r="F807" s="382">
        <v>24</v>
      </c>
      <c r="G807" s="382">
        <v>24</v>
      </c>
      <c r="H807" s="383">
        <v>0</v>
      </c>
    </row>
    <row r="808" spans="1:8" ht="14.25" customHeight="1">
      <c r="A808" s="349" t="str">
        <f>'[1]msheas'!C609</f>
        <v>83401中国石油勘探开发研究院</v>
      </c>
      <c r="B808" s="379" t="s">
        <v>824</v>
      </c>
      <c r="C808" s="380">
        <v>30</v>
      </c>
      <c r="D808" s="380">
        <v>30</v>
      </c>
      <c r="E808" s="380">
        <v>0</v>
      </c>
      <c r="F808" s="380">
        <v>24</v>
      </c>
      <c r="G808" s="380">
        <v>24</v>
      </c>
      <c r="H808" s="381">
        <v>0</v>
      </c>
    </row>
    <row r="809" spans="2:8" ht="24.75" customHeight="1">
      <c r="B809" s="377" t="s">
        <v>825</v>
      </c>
      <c r="C809" s="382">
        <v>12</v>
      </c>
      <c r="D809" s="382">
        <v>12</v>
      </c>
      <c r="E809" s="382">
        <v>0</v>
      </c>
      <c r="F809" s="382">
        <v>40</v>
      </c>
      <c r="G809" s="382">
        <v>40</v>
      </c>
      <c r="H809" s="383">
        <v>0</v>
      </c>
    </row>
    <row r="810" spans="1:8" ht="14.25" customHeight="1">
      <c r="A810" s="349" t="str">
        <f>'[1]msheas'!C585</f>
        <v>82302中国电力科学研究院</v>
      </c>
      <c r="B810" s="350" t="s">
        <v>826</v>
      </c>
      <c r="C810" s="351">
        <v>12</v>
      </c>
      <c r="D810" s="351">
        <v>12</v>
      </c>
      <c r="E810" s="351">
        <v>0</v>
      </c>
      <c r="F810" s="351">
        <v>18</v>
      </c>
      <c r="G810" s="351">
        <v>18</v>
      </c>
      <c r="H810" s="352">
        <v>0</v>
      </c>
    </row>
    <row r="811" spans="1:8" ht="14.25" customHeight="1">
      <c r="A811" s="349" t="str">
        <f>'[1]msheas'!C682</f>
        <v>82303国网电力科学研究院</v>
      </c>
      <c r="B811" s="350" t="s">
        <v>827</v>
      </c>
      <c r="C811" s="351">
        <v>0</v>
      </c>
      <c r="D811" s="351">
        <v>0</v>
      </c>
      <c r="E811" s="351">
        <v>0</v>
      </c>
      <c r="F811" s="351">
        <v>22</v>
      </c>
      <c r="G811" s="351">
        <v>22</v>
      </c>
      <c r="H811" s="352">
        <v>0</v>
      </c>
    </row>
    <row r="812" spans="2:8" ht="24.75" customHeight="1">
      <c r="B812" s="377" t="s">
        <v>828</v>
      </c>
      <c r="C812" s="382">
        <v>8</v>
      </c>
      <c r="D812" s="382">
        <v>8</v>
      </c>
      <c r="E812" s="382">
        <v>0</v>
      </c>
      <c r="F812" s="382">
        <v>186</v>
      </c>
      <c r="G812" s="382">
        <v>186</v>
      </c>
      <c r="H812" s="383">
        <v>0</v>
      </c>
    </row>
    <row r="813" spans="1:8" ht="14.25" customHeight="1">
      <c r="A813" s="349" t="str">
        <f>'[1]msheas'!C601</f>
        <v>83002华北计算技术研究所</v>
      </c>
      <c r="B813" s="350" t="s">
        <v>829</v>
      </c>
      <c r="C813" s="351">
        <v>0</v>
      </c>
      <c r="D813" s="351">
        <v>0</v>
      </c>
      <c r="E813" s="351">
        <v>0</v>
      </c>
      <c r="F813" s="351">
        <v>38</v>
      </c>
      <c r="G813" s="351">
        <v>38</v>
      </c>
      <c r="H813" s="352">
        <v>0</v>
      </c>
    </row>
    <row r="814" spans="1:8" ht="14.25" customHeight="1">
      <c r="A814" s="349" t="str">
        <f>'[1]msheas'!C602</f>
        <v>83003北京真空电子技术研究所</v>
      </c>
      <c r="B814" s="350" t="s">
        <v>830</v>
      </c>
      <c r="C814" s="351">
        <v>8</v>
      </c>
      <c r="D814" s="351">
        <v>8</v>
      </c>
      <c r="E814" s="351">
        <v>0</v>
      </c>
      <c r="F814" s="351">
        <v>7</v>
      </c>
      <c r="G814" s="351">
        <v>7</v>
      </c>
      <c r="H814" s="352">
        <v>0</v>
      </c>
    </row>
    <row r="815" spans="1:8" ht="14.25" customHeight="1">
      <c r="A815" s="349" t="str">
        <f>'[1]msheas'!C653</f>
        <v>83004河北半导体研究所</v>
      </c>
      <c r="B815" s="350" t="s">
        <v>831</v>
      </c>
      <c r="C815" s="351">
        <v>0</v>
      </c>
      <c r="D815" s="351">
        <v>0</v>
      </c>
      <c r="E815" s="351">
        <v>0</v>
      </c>
      <c r="F815" s="351">
        <v>15</v>
      </c>
      <c r="G815" s="351">
        <v>15</v>
      </c>
      <c r="H815" s="352">
        <v>0</v>
      </c>
    </row>
    <row r="816" spans="1:8" ht="14.25" customHeight="1">
      <c r="A816" s="349" t="str">
        <f>'[1]msheas'!C684</f>
        <v>83005南京电子技术研究所</v>
      </c>
      <c r="B816" s="350" t="s">
        <v>832</v>
      </c>
      <c r="C816" s="351">
        <v>0</v>
      </c>
      <c r="D816" s="351">
        <v>0</v>
      </c>
      <c r="E816" s="351">
        <v>0</v>
      </c>
      <c r="F816" s="351">
        <v>31</v>
      </c>
      <c r="G816" s="351">
        <v>31</v>
      </c>
      <c r="H816" s="352">
        <v>0</v>
      </c>
    </row>
    <row r="817" spans="1:8" ht="14.25" customHeight="1">
      <c r="A817" s="349" t="str">
        <f>'[1]msheas'!C698</f>
        <v>83006中国电波传播研究所</v>
      </c>
      <c r="B817" s="350" t="s">
        <v>833</v>
      </c>
      <c r="C817" s="351">
        <v>0</v>
      </c>
      <c r="D817" s="351">
        <v>0</v>
      </c>
      <c r="E817" s="351">
        <v>0</v>
      </c>
      <c r="F817" s="351">
        <v>10</v>
      </c>
      <c r="G817" s="351">
        <v>10</v>
      </c>
      <c r="H817" s="352">
        <v>0</v>
      </c>
    </row>
    <row r="818" spans="1:8" ht="14.25" customHeight="1">
      <c r="A818" s="349" t="str">
        <f>'[1]msheas'!C754</f>
        <v>83007南京电子器件研究所</v>
      </c>
      <c r="B818" s="350" t="s">
        <v>834</v>
      </c>
      <c r="C818" s="351">
        <v>0</v>
      </c>
      <c r="D818" s="351">
        <v>0</v>
      </c>
      <c r="E818" s="351">
        <v>0</v>
      </c>
      <c r="F818" s="351">
        <v>15</v>
      </c>
      <c r="G818" s="351">
        <v>15</v>
      </c>
      <c r="H818" s="352">
        <v>0</v>
      </c>
    </row>
    <row r="819" spans="1:8" ht="14.25" customHeight="1">
      <c r="A819" s="349" t="str">
        <f>'[1]msheas'!C718</f>
        <v>83008西南通信研究所</v>
      </c>
      <c r="B819" s="350" t="s">
        <v>835</v>
      </c>
      <c r="C819" s="351">
        <v>0</v>
      </c>
      <c r="D819" s="351">
        <v>0</v>
      </c>
      <c r="E819" s="351">
        <v>0</v>
      </c>
      <c r="F819" s="351">
        <v>8</v>
      </c>
      <c r="G819" s="351">
        <v>8</v>
      </c>
      <c r="H819" s="352">
        <v>0</v>
      </c>
    </row>
    <row r="820" spans="1:8" ht="14.25" customHeight="1">
      <c r="A820" s="349" t="str">
        <f>'[1]msheas'!C670</f>
        <v>83009华东计算技术研究所</v>
      </c>
      <c r="B820" s="350" t="s">
        <v>836</v>
      </c>
      <c r="C820" s="351">
        <v>0</v>
      </c>
      <c r="D820" s="351">
        <v>0</v>
      </c>
      <c r="E820" s="351">
        <v>0</v>
      </c>
      <c r="F820" s="351">
        <v>20</v>
      </c>
      <c r="G820" s="351">
        <v>20</v>
      </c>
      <c r="H820" s="352">
        <v>0</v>
      </c>
    </row>
    <row r="821" spans="1:8" ht="14.25" customHeight="1">
      <c r="A821" s="349" t="str">
        <f>'[1]msheas'!C755</f>
        <v>83010石家庄通信测控技术研究所</v>
      </c>
      <c r="B821" s="350" t="s">
        <v>837</v>
      </c>
      <c r="C821" s="351">
        <v>0</v>
      </c>
      <c r="D821" s="351">
        <v>0</v>
      </c>
      <c r="E821" s="351">
        <v>0</v>
      </c>
      <c r="F821" s="351">
        <v>25</v>
      </c>
      <c r="G821" s="351">
        <v>25</v>
      </c>
      <c r="H821" s="352">
        <v>0</v>
      </c>
    </row>
    <row r="822" spans="1:8" ht="14.25" customHeight="1">
      <c r="A822" s="349" t="str">
        <f>'[1]msheas'!C756</f>
        <v>83011华北光电技术研究所</v>
      </c>
      <c r="B822" s="350" t="s">
        <v>838</v>
      </c>
      <c r="C822" s="351">
        <v>0</v>
      </c>
      <c r="D822" s="351">
        <v>0</v>
      </c>
      <c r="E822" s="351">
        <v>0</v>
      </c>
      <c r="F822" s="351">
        <v>17</v>
      </c>
      <c r="G822" s="351">
        <v>17</v>
      </c>
      <c r="H822" s="352">
        <v>0</v>
      </c>
    </row>
    <row r="823" spans="2:8" ht="24.75" customHeight="1">
      <c r="B823" s="377" t="s">
        <v>839</v>
      </c>
      <c r="C823" s="382">
        <v>4</v>
      </c>
      <c r="D823" s="382">
        <v>4</v>
      </c>
      <c r="E823" s="382">
        <v>0</v>
      </c>
      <c r="F823" s="382">
        <v>47</v>
      </c>
      <c r="G823" s="382">
        <v>47</v>
      </c>
      <c r="H823" s="383">
        <v>0</v>
      </c>
    </row>
    <row r="824" spans="1:8" ht="14.25" customHeight="1">
      <c r="A824" s="349" t="str">
        <f>'[1]msheas'!C618</f>
        <v>84504北京生物制品研究所</v>
      </c>
      <c r="B824" s="350" t="s">
        <v>840</v>
      </c>
      <c r="C824" s="351">
        <v>0</v>
      </c>
      <c r="D824" s="351">
        <v>0</v>
      </c>
      <c r="E824" s="351">
        <v>0</v>
      </c>
      <c r="F824" s="351">
        <v>9</v>
      </c>
      <c r="G824" s="351">
        <v>9</v>
      </c>
      <c r="H824" s="352">
        <v>0</v>
      </c>
    </row>
    <row r="825" spans="1:8" ht="14.25" customHeight="1">
      <c r="A825" s="349" t="str">
        <f>'[1]msheas'!C675</f>
        <v>84505上海生物制品研究所</v>
      </c>
      <c r="B825" s="350" t="s">
        <v>841</v>
      </c>
      <c r="C825" s="351">
        <v>0</v>
      </c>
      <c r="D825" s="351">
        <v>0</v>
      </c>
      <c r="E825" s="351">
        <v>0</v>
      </c>
      <c r="F825" s="351">
        <v>10</v>
      </c>
      <c r="G825" s="351">
        <v>10</v>
      </c>
      <c r="H825" s="352">
        <v>0</v>
      </c>
    </row>
    <row r="826" spans="1:8" ht="14.25" customHeight="1">
      <c r="A826" s="349" t="str">
        <f>'[1]msheas'!C703</f>
        <v>84506武汉生物制品研究所</v>
      </c>
      <c r="B826" s="350" t="s">
        <v>842</v>
      </c>
      <c r="C826" s="351">
        <v>4</v>
      </c>
      <c r="D826" s="351">
        <v>4</v>
      </c>
      <c r="E826" s="351">
        <v>0</v>
      </c>
      <c r="F826" s="351">
        <v>10</v>
      </c>
      <c r="G826" s="351">
        <v>10</v>
      </c>
      <c r="H826" s="352">
        <v>0</v>
      </c>
    </row>
    <row r="827" spans="1:8" ht="14.25" customHeight="1">
      <c r="A827" s="349" t="str">
        <f>'[1]msheas'!C734</f>
        <v>84507兰州生物制品研究所</v>
      </c>
      <c r="B827" s="350" t="s">
        <v>843</v>
      </c>
      <c r="C827" s="351">
        <v>0</v>
      </c>
      <c r="D827" s="351">
        <v>0</v>
      </c>
      <c r="E827" s="351">
        <v>0</v>
      </c>
      <c r="F827" s="351">
        <v>8</v>
      </c>
      <c r="G827" s="351">
        <v>8</v>
      </c>
      <c r="H827" s="352">
        <v>0</v>
      </c>
    </row>
    <row r="828" spans="1:8" ht="14.25" customHeight="1">
      <c r="A828" s="349" t="str">
        <f>'[1]msheas'!C661</f>
        <v>84509长春生物制品研究所</v>
      </c>
      <c r="B828" s="350" t="s">
        <v>844</v>
      </c>
      <c r="C828" s="351">
        <v>0</v>
      </c>
      <c r="D828" s="351">
        <v>0</v>
      </c>
      <c r="E828" s="351">
        <v>0</v>
      </c>
      <c r="F828" s="351">
        <v>10</v>
      </c>
      <c r="G828" s="351">
        <v>10</v>
      </c>
      <c r="H828" s="352">
        <v>0</v>
      </c>
    </row>
    <row r="829" spans="2:8" ht="24.75" customHeight="1">
      <c r="B829" s="377" t="s">
        <v>845</v>
      </c>
      <c r="C829" s="382">
        <v>0</v>
      </c>
      <c r="D829" s="382">
        <v>0</v>
      </c>
      <c r="E829" s="382">
        <v>0</v>
      </c>
      <c r="F829" s="382">
        <v>26</v>
      </c>
      <c r="G829" s="382">
        <v>26</v>
      </c>
      <c r="H829" s="383">
        <v>0</v>
      </c>
    </row>
    <row r="830" spans="1:8" ht="14.25" customHeight="1">
      <c r="A830" s="349" t="str">
        <f>'[1]msheas'!C691</f>
        <v>82604中钢集团马鞍山矿山研究院</v>
      </c>
      <c r="B830" s="350" t="s">
        <v>846</v>
      </c>
      <c r="C830" s="351">
        <v>0</v>
      </c>
      <c r="D830" s="351">
        <v>0</v>
      </c>
      <c r="E830" s="351">
        <v>0</v>
      </c>
      <c r="F830" s="351">
        <v>8</v>
      </c>
      <c r="G830" s="351">
        <v>8</v>
      </c>
      <c r="H830" s="352">
        <v>0</v>
      </c>
    </row>
    <row r="831" spans="1:8" ht="14.25" customHeight="1">
      <c r="A831" s="349" t="str">
        <f>'[1]msheas'!C741</f>
        <v>82606中钢集团洛阳耐火材料研究院</v>
      </c>
      <c r="B831" s="350" t="s">
        <v>847</v>
      </c>
      <c r="C831" s="351">
        <v>0</v>
      </c>
      <c r="D831" s="351">
        <v>0</v>
      </c>
      <c r="E831" s="351">
        <v>0</v>
      </c>
      <c r="F831" s="351">
        <v>8</v>
      </c>
      <c r="G831" s="351">
        <v>8</v>
      </c>
      <c r="H831" s="352">
        <v>0</v>
      </c>
    </row>
    <row r="832" spans="1:8" ht="14.25" customHeight="1">
      <c r="A832" s="349" t="str">
        <f>'[1]msheas'!C736</f>
        <v>82608中钢集团天津地质研究院</v>
      </c>
      <c r="B832" s="350" t="s">
        <v>848</v>
      </c>
      <c r="C832" s="351">
        <v>0</v>
      </c>
      <c r="D832" s="351">
        <v>0</v>
      </c>
      <c r="E832" s="351">
        <v>0</v>
      </c>
      <c r="F832" s="351">
        <v>2</v>
      </c>
      <c r="G832" s="351">
        <v>2</v>
      </c>
      <c r="H832" s="352">
        <v>0</v>
      </c>
    </row>
    <row r="833" spans="1:8" ht="14.25" customHeight="1">
      <c r="A833" s="349" t="str">
        <f>'[1]msheas'!C700</f>
        <v>82609中钢集团武汉安全环保研究院</v>
      </c>
      <c r="B833" s="350" t="s">
        <v>849</v>
      </c>
      <c r="C833" s="351">
        <v>0</v>
      </c>
      <c r="D833" s="351">
        <v>0</v>
      </c>
      <c r="E833" s="351">
        <v>0</v>
      </c>
      <c r="F833" s="351">
        <v>8</v>
      </c>
      <c r="G833" s="351">
        <v>8</v>
      </c>
      <c r="H833" s="352">
        <v>0</v>
      </c>
    </row>
    <row r="834" spans="2:8" ht="24.75" customHeight="1">
      <c r="B834" s="377" t="s">
        <v>850</v>
      </c>
      <c r="C834" s="382">
        <v>14</v>
      </c>
      <c r="D834" s="382">
        <v>14</v>
      </c>
      <c r="E834" s="382">
        <v>0</v>
      </c>
      <c r="F834" s="382">
        <v>46</v>
      </c>
      <c r="G834" s="382">
        <v>46</v>
      </c>
      <c r="H834" s="383">
        <v>0</v>
      </c>
    </row>
    <row r="835" spans="1:8" ht="14.25" customHeight="1">
      <c r="A835" s="349" t="str">
        <f>'[1]msheas'!C802</f>
        <v>83301煤炭科学研究总院</v>
      </c>
      <c r="B835" s="350" t="s">
        <v>850</v>
      </c>
      <c r="C835" s="351">
        <v>14</v>
      </c>
      <c r="D835" s="351">
        <v>14</v>
      </c>
      <c r="E835" s="351">
        <v>0</v>
      </c>
      <c r="F835" s="351">
        <v>46</v>
      </c>
      <c r="G835" s="351">
        <v>46</v>
      </c>
      <c r="H835" s="352">
        <v>0</v>
      </c>
    </row>
    <row r="836" spans="2:8" ht="24.75" customHeight="1">
      <c r="B836" s="377" t="s">
        <v>851</v>
      </c>
      <c r="C836" s="382">
        <v>16</v>
      </c>
      <c r="D836" s="382">
        <v>16</v>
      </c>
      <c r="E836" s="382">
        <v>0</v>
      </c>
      <c r="F836" s="382">
        <v>57</v>
      </c>
      <c r="G836" s="382">
        <v>57</v>
      </c>
      <c r="H836" s="383">
        <v>0</v>
      </c>
    </row>
    <row r="837" spans="1:8" ht="14.25" customHeight="1">
      <c r="A837" s="349" t="str">
        <f>'[1]msheas'!C593</f>
        <v>82701机械科学研究总院</v>
      </c>
      <c r="B837" s="350" t="s">
        <v>852</v>
      </c>
      <c r="C837" s="351">
        <v>16</v>
      </c>
      <c r="D837" s="351">
        <v>16</v>
      </c>
      <c r="E837" s="351">
        <v>0</v>
      </c>
      <c r="F837" s="351">
        <v>12</v>
      </c>
      <c r="G837" s="351">
        <v>12</v>
      </c>
      <c r="H837" s="352">
        <v>0</v>
      </c>
    </row>
    <row r="838" spans="1:8" ht="14.25" customHeight="1">
      <c r="A838" s="349" t="str">
        <f>'[1]msheas'!C594</f>
        <v>82702北京机械工业自动化研究所</v>
      </c>
      <c r="B838" s="350" t="s">
        <v>853</v>
      </c>
      <c r="C838" s="351">
        <v>0</v>
      </c>
      <c r="D838" s="351">
        <v>0</v>
      </c>
      <c r="E838" s="351">
        <v>0</v>
      </c>
      <c r="F838" s="351">
        <v>10</v>
      </c>
      <c r="G838" s="351">
        <v>10</v>
      </c>
      <c r="H838" s="352">
        <v>0</v>
      </c>
    </row>
    <row r="839" spans="1:8" ht="14.25" customHeight="1">
      <c r="A839" s="349" t="str">
        <f>'[1]msheas'!C595</f>
        <v>82703北京机电研究所</v>
      </c>
      <c r="B839" s="350" t="s">
        <v>854</v>
      </c>
      <c r="C839" s="351">
        <v>0</v>
      </c>
      <c r="D839" s="351">
        <v>0</v>
      </c>
      <c r="E839" s="351">
        <v>0</v>
      </c>
      <c r="F839" s="351">
        <v>8</v>
      </c>
      <c r="G839" s="351">
        <v>8</v>
      </c>
      <c r="H839" s="352">
        <v>0</v>
      </c>
    </row>
    <row r="840" spans="1:8" ht="14.25" customHeight="1">
      <c r="A840" s="349" t="str">
        <f>'[1]msheas'!C657</f>
        <v>82705沈阳铸造研究所</v>
      </c>
      <c r="B840" s="350" t="s">
        <v>855</v>
      </c>
      <c r="C840" s="351">
        <v>0</v>
      </c>
      <c r="D840" s="351">
        <v>0</v>
      </c>
      <c r="E840" s="351">
        <v>0</v>
      </c>
      <c r="F840" s="351">
        <v>6</v>
      </c>
      <c r="G840" s="351">
        <v>6</v>
      </c>
      <c r="H840" s="352">
        <v>0</v>
      </c>
    </row>
    <row r="841" spans="1:8" ht="14.25" customHeight="1">
      <c r="A841" s="349" t="str">
        <f>'[1]msheas'!C742</f>
        <v>82706哈尔滨焊接研究所</v>
      </c>
      <c r="B841" s="350" t="s">
        <v>856</v>
      </c>
      <c r="C841" s="351">
        <v>0</v>
      </c>
      <c r="D841" s="351">
        <v>0</v>
      </c>
      <c r="E841" s="351">
        <v>0</v>
      </c>
      <c r="F841" s="351">
        <v>6</v>
      </c>
      <c r="G841" s="351">
        <v>6</v>
      </c>
      <c r="H841" s="352">
        <v>0</v>
      </c>
    </row>
    <row r="842" spans="1:8" ht="14.25" customHeight="1">
      <c r="A842" s="349" t="str">
        <f>'[1]msheas'!C694</f>
        <v>82708郑州机械研究所</v>
      </c>
      <c r="B842" s="350" t="s">
        <v>857</v>
      </c>
      <c r="C842" s="351">
        <v>0</v>
      </c>
      <c r="D842" s="351">
        <v>0</v>
      </c>
      <c r="E842" s="351">
        <v>0</v>
      </c>
      <c r="F842" s="351">
        <v>6</v>
      </c>
      <c r="G842" s="351">
        <v>6</v>
      </c>
      <c r="H842" s="352">
        <v>0</v>
      </c>
    </row>
    <row r="843" spans="1:8" ht="14.25" customHeight="1">
      <c r="A843" s="349" t="str">
        <f>'[1]msheas'!C701</f>
        <v>82709武汉材料保护研究所</v>
      </c>
      <c r="B843" s="350" t="s">
        <v>858</v>
      </c>
      <c r="C843" s="351">
        <v>0</v>
      </c>
      <c r="D843" s="351">
        <v>0</v>
      </c>
      <c r="E843" s="351">
        <v>0</v>
      </c>
      <c r="F843" s="351">
        <v>9</v>
      </c>
      <c r="G843" s="351">
        <v>9</v>
      </c>
      <c r="H843" s="352">
        <v>0</v>
      </c>
    </row>
    <row r="844" spans="2:8" ht="24.75" customHeight="1">
      <c r="B844" s="377" t="s">
        <v>165</v>
      </c>
      <c r="C844" s="382">
        <v>77</v>
      </c>
      <c r="D844" s="382">
        <v>77</v>
      </c>
      <c r="E844" s="382">
        <v>0</v>
      </c>
      <c r="F844" s="382">
        <v>256</v>
      </c>
      <c r="G844" s="382">
        <v>256</v>
      </c>
      <c r="H844" s="383">
        <v>0</v>
      </c>
    </row>
    <row r="845" spans="1:8" ht="14.25" customHeight="1">
      <c r="A845" s="349" t="str">
        <f>'[1]msheas'!C586</f>
        <v>82401中国建筑科学研究院</v>
      </c>
      <c r="B845" s="350" t="s">
        <v>859</v>
      </c>
      <c r="C845" s="351">
        <v>5</v>
      </c>
      <c r="D845" s="351">
        <v>5</v>
      </c>
      <c r="E845" s="351">
        <v>0</v>
      </c>
      <c r="F845" s="351">
        <v>10</v>
      </c>
      <c r="G845" s="351">
        <v>10</v>
      </c>
      <c r="H845" s="352">
        <v>0</v>
      </c>
    </row>
    <row r="846" spans="1:8" ht="14.25" customHeight="1">
      <c r="A846" s="349" t="str">
        <f>'[1]msheas'!C588</f>
        <v>82403中国建筑设计研究院</v>
      </c>
      <c r="B846" s="350" t="s">
        <v>860</v>
      </c>
      <c r="C846" s="351">
        <v>0</v>
      </c>
      <c r="D846" s="351">
        <v>0</v>
      </c>
      <c r="E846" s="351">
        <v>0</v>
      </c>
      <c r="F846" s="351">
        <v>6</v>
      </c>
      <c r="G846" s="351">
        <v>6</v>
      </c>
      <c r="H846" s="352">
        <v>0</v>
      </c>
    </row>
    <row r="847" spans="1:8" ht="14.25" customHeight="1">
      <c r="A847" s="349" t="str">
        <f>'[1]msheas'!C590</f>
        <v>82601钢铁研究总院</v>
      </c>
      <c r="B847" s="350" t="s">
        <v>861</v>
      </c>
      <c r="C847" s="351">
        <v>35</v>
      </c>
      <c r="D847" s="351">
        <v>35</v>
      </c>
      <c r="E847" s="351">
        <v>0</v>
      </c>
      <c r="F847" s="351">
        <v>30</v>
      </c>
      <c r="G847" s="351">
        <v>30</v>
      </c>
      <c r="H847" s="352">
        <v>0</v>
      </c>
    </row>
    <row r="848" spans="1:8" ht="14.25" customHeight="1">
      <c r="A848" s="349" t="str">
        <f>'[1]msheas'!C591</f>
        <v>82602中冶建筑研究总院有限公司</v>
      </c>
      <c r="B848" s="350" t="s">
        <v>862</v>
      </c>
      <c r="C848" s="351">
        <v>0</v>
      </c>
      <c r="D848" s="351">
        <v>0</v>
      </c>
      <c r="E848" s="351">
        <v>0</v>
      </c>
      <c r="F848" s="351">
        <v>10</v>
      </c>
      <c r="G848" s="351">
        <v>10</v>
      </c>
      <c r="H848" s="352">
        <v>0</v>
      </c>
    </row>
    <row r="849" spans="1:8" ht="14.25" customHeight="1">
      <c r="A849" s="349" t="str">
        <f>'[1]msheas'!C592</f>
        <v>82605冶金自动化研究设计院</v>
      </c>
      <c r="B849" s="379" t="s">
        <v>863</v>
      </c>
      <c r="C849" s="380">
        <v>0</v>
      </c>
      <c r="D849" s="380">
        <v>0</v>
      </c>
      <c r="E849" s="380">
        <v>0</v>
      </c>
      <c r="F849" s="380">
        <v>20</v>
      </c>
      <c r="G849" s="380">
        <v>20</v>
      </c>
      <c r="H849" s="381">
        <v>0</v>
      </c>
    </row>
    <row r="850" spans="1:8" ht="14.25" customHeight="1">
      <c r="A850" s="349" t="str">
        <f>'[1]msheas'!C596</f>
        <v>82715中国农业机械化科学研究院</v>
      </c>
      <c r="B850" s="350" t="s">
        <v>864</v>
      </c>
      <c r="C850" s="351">
        <v>4</v>
      </c>
      <c r="D850" s="351">
        <v>4</v>
      </c>
      <c r="E850" s="351">
        <v>0</v>
      </c>
      <c r="F850" s="351">
        <v>13</v>
      </c>
      <c r="G850" s="351">
        <v>13</v>
      </c>
      <c r="H850" s="352">
        <v>0</v>
      </c>
    </row>
    <row r="851" spans="1:8" ht="14.25" customHeight="1">
      <c r="A851" s="349" t="str">
        <f>'[1]msheas'!C611</f>
        <v>83504北京橡胶工业研究设计院</v>
      </c>
      <c r="B851" s="350" t="s">
        <v>865</v>
      </c>
      <c r="C851" s="351">
        <v>0</v>
      </c>
      <c r="D851" s="351">
        <v>0</v>
      </c>
      <c r="E851" s="351">
        <v>0</v>
      </c>
      <c r="F851" s="351">
        <v>6</v>
      </c>
      <c r="G851" s="351">
        <v>6</v>
      </c>
      <c r="H851" s="352">
        <v>0</v>
      </c>
    </row>
    <row r="852" spans="1:8" ht="14.25" customHeight="1">
      <c r="A852" s="349" t="str">
        <f>'[1]msheas'!C622</f>
        <v>83702轻工业环境保护研究所</v>
      </c>
      <c r="B852" s="350" t="s">
        <v>866</v>
      </c>
      <c r="C852" s="351">
        <v>0</v>
      </c>
      <c r="D852" s="351">
        <v>0</v>
      </c>
      <c r="E852" s="351">
        <v>0</v>
      </c>
      <c r="F852" s="351">
        <v>3</v>
      </c>
      <c r="G852" s="351">
        <v>3</v>
      </c>
      <c r="H852" s="352">
        <v>0</v>
      </c>
    </row>
    <row r="853" spans="1:8" ht="14.25" customHeight="1">
      <c r="A853" s="349" t="str">
        <f>'[1]msheas'!C612</f>
        <v>83705中国食品发酵工业研究院</v>
      </c>
      <c r="B853" s="350" t="s">
        <v>867</v>
      </c>
      <c r="C853" s="351">
        <v>0</v>
      </c>
      <c r="D853" s="351">
        <v>0</v>
      </c>
      <c r="E853" s="351">
        <v>0</v>
      </c>
      <c r="F853" s="351">
        <v>8</v>
      </c>
      <c r="G853" s="351">
        <v>8</v>
      </c>
      <c r="H853" s="352">
        <v>0</v>
      </c>
    </row>
    <row r="854" spans="1:8" ht="14.25" customHeight="1">
      <c r="A854" s="349" t="str">
        <f>'[1]msheas'!C613</f>
        <v>83706中国制浆造纸研究院</v>
      </c>
      <c r="B854" s="350" t="s">
        <v>868</v>
      </c>
      <c r="C854" s="351">
        <v>0</v>
      </c>
      <c r="D854" s="351">
        <v>0</v>
      </c>
      <c r="E854" s="351">
        <v>0</v>
      </c>
      <c r="F854" s="351">
        <v>5</v>
      </c>
      <c r="G854" s="351">
        <v>5</v>
      </c>
      <c r="H854" s="352">
        <v>0</v>
      </c>
    </row>
    <row r="855" spans="1:8" ht="14.25" customHeight="1">
      <c r="A855" s="349" t="str">
        <f>'[1]msheas'!C620</f>
        <v>84901中国建筑材料科学研究总院</v>
      </c>
      <c r="B855" s="350" t="s">
        <v>869</v>
      </c>
      <c r="C855" s="351">
        <v>7</v>
      </c>
      <c r="D855" s="351">
        <v>7</v>
      </c>
      <c r="E855" s="351">
        <v>0</v>
      </c>
      <c r="F855" s="351">
        <v>10</v>
      </c>
      <c r="G855" s="351">
        <v>10</v>
      </c>
      <c r="H855" s="352">
        <v>0</v>
      </c>
    </row>
    <row r="856" spans="1:8" ht="14.25" customHeight="1">
      <c r="A856" s="349" t="str">
        <f>'[1]msheas'!C646</f>
        <v>86402北京矿冶研究总院</v>
      </c>
      <c r="B856" s="350" t="s">
        <v>870</v>
      </c>
      <c r="C856" s="351">
        <v>0</v>
      </c>
      <c r="D856" s="351">
        <v>0</v>
      </c>
      <c r="E856" s="351">
        <v>0</v>
      </c>
      <c r="F856" s="351">
        <v>15</v>
      </c>
      <c r="G856" s="351">
        <v>15</v>
      </c>
      <c r="H856" s="352">
        <v>0</v>
      </c>
    </row>
    <row r="857" spans="1:8" ht="14.25" customHeight="1">
      <c r="A857" s="349" t="str">
        <f>'[1]msheas'!C647</f>
        <v>86403北京有色金属研究总院</v>
      </c>
      <c r="B857" s="350" t="s">
        <v>871</v>
      </c>
      <c r="C857" s="351">
        <v>20</v>
      </c>
      <c r="D857" s="351">
        <v>20</v>
      </c>
      <c r="E857" s="351">
        <v>0</v>
      </c>
      <c r="F857" s="351">
        <v>68</v>
      </c>
      <c r="G857" s="351">
        <v>68</v>
      </c>
      <c r="H857" s="352">
        <v>0</v>
      </c>
    </row>
    <row r="858" spans="1:8" ht="14.25" customHeight="1">
      <c r="A858" s="349" t="str">
        <f>'[1]msheas'!C648</f>
        <v>87102北京市劳动保护科学研究所</v>
      </c>
      <c r="B858" s="350" t="s">
        <v>872</v>
      </c>
      <c r="C858" s="351">
        <v>0</v>
      </c>
      <c r="D858" s="351">
        <v>0</v>
      </c>
      <c r="E858" s="351">
        <v>0</v>
      </c>
      <c r="F858" s="351">
        <v>6</v>
      </c>
      <c r="G858" s="351">
        <v>6</v>
      </c>
      <c r="H858" s="352">
        <v>0</v>
      </c>
    </row>
    <row r="859" spans="1:8" ht="14.25" customHeight="1">
      <c r="A859" s="349" t="str">
        <f>'[1]msheas'!C649</f>
        <v>87103北京市环境保护科学研究院</v>
      </c>
      <c r="B859" s="350" t="s">
        <v>873</v>
      </c>
      <c r="C859" s="351">
        <v>0</v>
      </c>
      <c r="D859" s="351">
        <v>0</v>
      </c>
      <c r="E859" s="351">
        <v>0</v>
      </c>
      <c r="F859" s="351">
        <v>5</v>
      </c>
      <c r="G859" s="351">
        <v>5</v>
      </c>
      <c r="H859" s="352">
        <v>0</v>
      </c>
    </row>
    <row r="860" spans="1:8" ht="14.25" customHeight="1">
      <c r="A860" s="349" t="str">
        <f>'[1]msheas'!C650</f>
        <v>87110北京市心肺血管疾病研究所</v>
      </c>
      <c r="B860" s="350" t="s">
        <v>874</v>
      </c>
      <c r="C860" s="351">
        <v>0</v>
      </c>
      <c r="D860" s="351">
        <v>0</v>
      </c>
      <c r="E860" s="351">
        <v>0</v>
      </c>
      <c r="F860" s="351">
        <v>10</v>
      </c>
      <c r="G860" s="351">
        <v>10</v>
      </c>
      <c r="H860" s="352">
        <v>0</v>
      </c>
    </row>
    <row r="861" spans="1:8" ht="14.25" customHeight="1">
      <c r="A861" s="349" t="str">
        <f>'[1]msheas'!C775</f>
        <v>87111北京市市政工程研究院</v>
      </c>
      <c r="B861" s="350" t="s">
        <v>875</v>
      </c>
      <c r="C861" s="351">
        <v>0</v>
      </c>
      <c r="D861" s="351">
        <v>0</v>
      </c>
      <c r="E861" s="351">
        <v>0</v>
      </c>
      <c r="F861" s="351">
        <v>3</v>
      </c>
      <c r="G861" s="351">
        <v>3</v>
      </c>
      <c r="H861" s="352">
        <v>0</v>
      </c>
    </row>
    <row r="862" spans="1:8" ht="14.25" customHeight="1">
      <c r="A862" s="349" t="str">
        <f>'[1]msheas'!C651</f>
        <v>87112北京市结核病胸部肿瘤研究所</v>
      </c>
      <c r="B862" s="350" t="s">
        <v>876</v>
      </c>
      <c r="C862" s="351">
        <v>6</v>
      </c>
      <c r="D862" s="351">
        <v>6</v>
      </c>
      <c r="E862" s="351">
        <v>0</v>
      </c>
      <c r="F862" s="351">
        <v>7</v>
      </c>
      <c r="G862" s="351">
        <v>7</v>
      </c>
      <c r="H862" s="352">
        <v>0</v>
      </c>
    </row>
    <row r="863" spans="1:8" ht="14.25" customHeight="1">
      <c r="A863" s="349" t="str">
        <f>'[1]msheas'!C776</f>
        <v>87113北京市创伤骨科研究所</v>
      </c>
      <c r="B863" s="350" t="s">
        <v>877</v>
      </c>
      <c r="C863" s="351">
        <v>0</v>
      </c>
      <c r="D863" s="351">
        <v>0</v>
      </c>
      <c r="E863" s="351">
        <v>0</v>
      </c>
      <c r="F863" s="351">
        <v>2</v>
      </c>
      <c r="G863" s="351">
        <v>2</v>
      </c>
      <c r="H863" s="352">
        <v>0</v>
      </c>
    </row>
    <row r="864" spans="1:8" ht="14.25" customHeight="1">
      <c r="A864" s="349" t="str">
        <f>'[1]msheas'!C652</f>
        <v>87120首都儿科研究所</v>
      </c>
      <c r="B864" s="350" t="s">
        <v>878</v>
      </c>
      <c r="C864" s="351">
        <v>0</v>
      </c>
      <c r="D864" s="351">
        <v>0</v>
      </c>
      <c r="E864" s="351">
        <v>0</v>
      </c>
      <c r="F864" s="351">
        <v>19</v>
      </c>
      <c r="G864" s="351">
        <v>19</v>
      </c>
      <c r="H864" s="352">
        <v>0</v>
      </c>
    </row>
    <row r="865" spans="2:8" ht="24.75" customHeight="1">
      <c r="B865" s="377" t="s">
        <v>223</v>
      </c>
      <c r="C865" s="382">
        <v>0</v>
      </c>
      <c r="D865" s="382">
        <v>0</v>
      </c>
      <c r="E865" s="382">
        <v>0</v>
      </c>
      <c r="F865" s="382">
        <v>43</v>
      </c>
      <c r="G865" s="382">
        <v>25</v>
      </c>
      <c r="H865" s="383">
        <v>18</v>
      </c>
    </row>
    <row r="866" spans="1:8" ht="14.25" customHeight="1">
      <c r="A866" s="349" t="str">
        <f>'[1]msheas'!C655</f>
        <v>83704中国日用化学工业研究院</v>
      </c>
      <c r="B866" s="350" t="s">
        <v>879</v>
      </c>
      <c r="C866" s="351">
        <v>0</v>
      </c>
      <c r="D866" s="351">
        <v>0</v>
      </c>
      <c r="E866" s="351">
        <v>0</v>
      </c>
      <c r="F866" s="351">
        <v>12</v>
      </c>
      <c r="G866" s="351">
        <v>12</v>
      </c>
      <c r="H866" s="352">
        <v>0</v>
      </c>
    </row>
    <row r="867" spans="1:8" ht="14.25" customHeight="1">
      <c r="A867" s="349" t="str">
        <f>'[1]msheas'!C656</f>
        <v>87401山西省中医药研究院</v>
      </c>
      <c r="B867" s="350" t="s">
        <v>880</v>
      </c>
      <c r="C867" s="351">
        <v>0</v>
      </c>
      <c r="D867" s="351">
        <v>0</v>
      </c>
      <c r="E867" s="351">
        <v>0</v>
      </c>
      <c r="F867" s="351">
        <v>31</v>
      </c>
      <c r="G867" s="351">
        <v>13</v>
      </c>
      <c r="H867" s="352">
        <v>18</v>
      </c>
    </row>
    <row r="868" spans="2:8" ht="24.75" customHeight="1">
      <c r="B868" s="377" t="s">
        <v>245</v>
      </c>
      <c r="C868" s="382">
        <v>0</v>
      </c>
      <c r="D868" s="382">
        <v>0</v>
      </c>
      <c r="E868" s="382">
        <v>0</v>
      </c>
      <c r="F868" s="382">
        <v>10</v>
      </c>
      <c r="G868" s="382">
        <v>10</v>
      </c>
      <c r="H868" s="383">
        <v>0</v>
      </c>
    </row>
    <row r="869" spans="1:8" ht="14.25" customHeight="1">
      <c r="A869" s="349" t="str">
        <f>'[1]msheas'!C659</f>
        <v>83503沈阳化工研究院</v>
      </c>
      <c r="B869" s="350" t="s">
        <v>881</v>
      </c>
      <c r="C869" s="351">
        <v>0</v>
      </c>
      <c r="D869" s="351">
        <v>0</v>
      </c>
      <c r="E869" s="351">
        <v>0</v>
      </c>
      <c r="F869" s="351">
        <v>10</v>
      </c>
      <c r="G869" s="351">
        <v>10</v>
      </c>
      <c r="H869" s="352">
        <v>0</v>
      </c>
    </row>
    <row r="870" spans="2:8" ht="24.75" customHeight="1">
      <c r="B870" s="377" t="s">
        <v>296</v>
      </c>
      <c r="C870" s="382">
        <v>0</v>
      </c>
      <c r="D870" s="382">
        <v>0</v>
      </c>
      <c r="E870" s="382">
        <v>0</v>
      </c>
      <c r="F870" s="382">
        <v>145</v>
      </c>
      <c r="G870" s="382">
        <v>128</v>
      </c>
      <c r="H870" s="383">
        <v>17</v>
      </c>
    </row>
    <row r="871" spans="1:8" ht="14.25" customHeight="1">
      <c r="A871" s="349" t="str">
        <f>'[1]msheas'!C664</f>
        <v>87801黑龙江省中医药科学院</v>
      </c>
      <c r="B871" s="350" t="s">
        <v>882</v>
      </c>
      <c r="C871" s="351">
        <v>0</v>
      </c>
      <c r="D871" s="351">
        <v>0</v>
      </c>
      <c r="E871" s="351">
        <v>0</v>
      </c>
      <c r="F871" s="351">
        <v>76</v>
      </c>
      <c r="G871" s="351">
        <v>59</v>
      </c>
      <c r="H871" s="352">
        <v>17</v>
      </c>
    </row>
    <row r="872" spans="1:8" ht="14.25" customHeight="1">
      <c r="A872" s="349" t="str">
        <f>'[1]msheas'!C665</f>
        <v>87802黑龙江省社会科学院</v>
      </c>
      <c r="B872" s="350" t="s">
        <v>883</v>
      </c>
      <c r="C872" s="351">
        <v>0</v>
      </c>
      <c r="D872" s="351">
        <v>0</v>
      </c>
      <c r="E872" s="351">
        <v>0</v>
      </c>
      <c r="F872" s="351">
        <v>60</v>
      </c>
      <c r="G872" s="351">
        <v>60</v>
      </c>
      <c r="H872" s="352">
        <v>0</v>
      </c>
    </row>
    <row r="873" spans="1:8" ht="14.25" customHeight="1">
      <c r="A873" s="349" t="str">
        <f>'[1]msheas'!C666</f>
        <v>87804黑龙江省科学院</v>
      </c>
      <c r="B873" s="350" t="s">
        <v>884</v>
      </c>
      <c r="C873" s="351">
        <v>0</v>
      </c>
      <c r="D873" s="351">
        <v>0</v>
      </c>
      <c r="E873" s="351">
        <v>0</v>
      </c>
      <c r="F873" s="351">
        <v>9</v>
      </c>
      <c r="G873" s="351">
        <v>9</v>
      </c>
      <c r="H873" s="352">
        <v>0</v>
      </c>
    </row>
    <row r="874" spans="2:8" ht="24.75" customHeight="1">
      <c r="B874" s="377" t="s">
        <v>313</v>
      </c>
      <c r="C874" s="382">
        <v>54</v>
      </c>
      <c r="D874" s="382">
        <v>54</v>
      </c>
      <c r="E874" s="382">
        <v>0</v>
      </c>
      <c r="F874" s="382">
        <v>282</v>
      </c>
      <c r="G874" s="382">
        <v>282</v>
      </c>
      <c r="H874" s="383">
        <v>0</v>
      </c>
    </row>
    <row r="875" spans="1:8" ht="14.25" customHeight="1">
      <c r="A875" s="349" t="str">
        <f>'[1]msheas'!C667</f>
        <v>82707上海材料研究所</v>
      </c>
      <c r="B875" s="350" t="s">
        <v>885</v>
      </c>
      <c r="C875" s="351">
        <v>0</v>
      </c>
      <c r="D875" s="351">
        <v>0</v>
      </c>
      <c r="E875" s="351">
        <v>0</v>
      </c>
      <c r="F875" s="351">
        <v>5</v>
      </c>
      <c r="G875" s="351">
        <v>5</v>
      </c>
      <c r="H875" s="352">
        <v>0</v>
      </c>
    </row>
    <row r="876" spans="1:8" ht="14.25" customHeight="1">
      <c r="A876" s="349" t="str">
        <f>'[1]msheas'!C668</f>
        <v>82718上海内燃机研究所</v>
      </c>
      <c r="B876" s="350" t="s">
        <v>886</v>
      </c>
      <c r="C876" s="351">
        <v>0</v>
      </c>
      <c r="D876" s="351">
        <v>0</v>
      </c>
      <c r="E876" s="351">
        <v>0</v>
      </c>
      <c r="F876" s="351">
        <v>5</v>
      </c>
      <c r="G876" s="351">
        <v>5</v>
      </c>
      <c r="H876" s="352">
        <v>0</v>
      </c>
    </row>
    <row r="877" spans="1:8" ht="14.25" customHeight="1">
      <c r="A877" s="349" t="str">
        <f>'[1]msheas'!C672</f>
        <v>83502上海化工研究院</v>
      </c>
      <c r="B877" s="350" t="s">
        <v>887</v>
      </c>
      <c r="C877" s="351">
        <v>0</v>
      </c>
      <c r="D877" s="351">
        <v>0</v>
      </c>
      <c r="E877" s="351">
        <v>0</v>
      </c>
      <c r="F877" s="351">
        <v>6</v>
      </c>
      <c r="G877" s="351">
        <v>6</v>
      </c>
      <c r="H877" s="352">
        <v>0</v>
      </c>
    </row>
    <row r="878" spans="1:8" ht="14.25" customHeight="1">
      <c r="A878" s="349" t="str">
        <f>'[1]msheas'!C673</f>
        <v>83901上海船舶运输科学研究所</v>
      </c>
      <c r="B878" s="350" t="s">
        <v>888</v>
      </c>
      <c r="C878" s="351">
        <v>0</v>
      </c>
      <c r="D878" s="351">
        <v>0</v>
      </c>
      <c r="E878" s="351">
        <v>0</v>
      </c>
      <c r="F878" s="351">
        <v>8</v>
      </c>
      <c r="G878" s="351">
        <v>8</v>
      </c>
      <c r="H878" s="352">
        <v>0</v>
      </c>
    </row>
    <row r="879" spans="1:8" ht="14.25" customHeight="1">
      <c r="A879" s="349" t="str">
        <f>'[1]msheas'!C676</f>
        <v>85901上海医药工业研究院</v>
      </c>
      <c r="B879" s="350" t="s">
        <v>889</v>
      </c>
      <c r="C879" s="351">
        <v>14</v>
      </c>
      <c r="D879" s="351">
        <v>14</v>
      </c>
      <c r="E879" s="351">
        <v>0</v>
      </c>
      <c r="F879" s="351">
        <v>65</v>
      </c>
      <c r="G879" s="351">
        <v>65</v>
      </c>
      <c r="H879" s="352">
        <v>0</v>
      </c>
    </row>
    <row r="880" spans="1:8" ht="14.25" customHeight="1">
      <c r="A880" s="349" t="str">
        <f>'[1]msheas'!C680</f>
        <v>87901上海市计算技术研究所</v>
      </c>
      <c r="B880" s="350" t="s">
        <v>890</v>
      </c>
      <c r="C880" s="351">
        <v>0</v>
      </c>
      <c r="D880" s="351">
        <v>0</v>
      </c>
      <c r="E880" s="351">
        <v>0</v>
      </c>
      <c r="F880" s="351">
        <v>15</v>
      </c>
      <c r="G880" s="351">
        <v>15</v>
      </c>
      <c r="H880" s="352">
        <v>0</v>
      </c>
    </row>
    <row r="881" spans="1:8" ht="14.25" customHeight="1">
      <c r="A881" s="349" t="str">
        <f>'[1]msheas'!C804</f>
        <v>87902上海国际问题研究所</v>
      </c>
      <c r="B881" s="350" t="s">
        <v>891</v>
      </c>
      <c r="C881" s="351">
        <v>0</v>
      </c>
      <c r="D881" s="351">
        <v>0</v>
      </c>
      <c r="E881" s="351">
        <v>0</v>
      </c>
      <c r="F881" s="351">
        <v>8</v>
      </c>
      <c r="G881" s="351">
        <v>8</v>
      </c>
      <c r="H881" s="352">
        <v>0</v>
      </c>
    </row>
    <row r="882" spans="1:8" ht="14.25" customHeight="1">
      <c r="A882" s="349" t="str">
        <f>'[1]msheas'!C777</f>
        <v>87903上海社会科学院</v>
      </c>
      <c r="B882" s="350" t="s">
        <v>892</v>
      </c>
      <c r="C882" s="351">
        <v>40</v>
      </c>
      <c r="D882" s="351">
        <v>40</v>
      </c>
      <c r="E882" s="351">
        <v>0</v>
      </c>
      <c r="F882" s="351">
        <v>170</v>
      </c>
      <c r="G882" s="351">
        <v>170</v>
      </c>
      <c r="H882" s="352">
        <v>0</v>
      </c>
    </row>
    <row r="883" spans="2:8" ht="24.75" customHeight="1">
      <c r="B883" s="377" t="s">
        <v>332</v>
      </c>
      <c r="C883" s="382">
        <v>0</v>
      </c>
      <c r="D883" s="382">
        <v>0</v>
      </c>
      <c r="E883" s="382">
        <v>0</v>
      </c>
      <c r="F883" s="382">
        <v>20</v>
      </c>
      <c r="G883" s="382">
        <v>20</v>
      </c>
      <c r="H883" s="383">
        <v>0</v>
      </c>
    </row>
    <row r="884" spans="1:8" ht="14.25" customHeight="1">
      <c r="A884" s="349" t="str">
        <f>'[1]msheas'!C687</f>
        <v>88001江苏省植物研究所</v>
      </c>
      <c r="B884" s="350" t="s">
        <v>893</v>
      </c>
      <c r="C884" s="351">
        <v>0</v>
      </c>
      <c r="D884" s="351">
        <v>0</v>
      </c>
      <c r="E884" s="351">
        <v>0</v>
      </c>
      <c r="F884" s="351">
        <v>16</v>
      </c>
      <c r="G884" s="351">
        <v>16</v>
      </c>
      <c r="H884" s="352">
        <v>0</v>
      </c>
    </row>
    <row r="885" spans="1:8" ht="14.25" customHeight="1">
      <c r="A885" s="349" t="str">
        <f>'[1]msheas'!C688</f>
        <v>88002江苏省血吸虫病防治研究所</v>
      </c>
      <c r="B885" s="350" t="s">
        <v>894</v>
      </c>
      <c r="C885" s="351">
        <v>0</v>
      </c>
      <c r="D885" s="351">
        <v>0</v>
      </c>
      <c r="E885" s="351">
        <v>0</v>
      </c>
      <c r="F885" s="351">
        <v>4</v>
      </c>
      <c r="G885" s="351">
        <v>4</v>
      </c>
      <c r="H885" s="352">
        <v>0</v>
      </c>
    </row>
    <row r="886" spans="2:7" ht="24.75" customHeight="1">
      <c r="B886" s="377" t="s">
        <v>357</v>
      </c>
      <c r="C886" s="382">
        <v>0</v>
      </c>
      <c r="D886" s="382">
        <v>0</v>
      </c>
      <c r="E886" s="382">
        <v>0</v>
      </c>
      <c r="F886" s="382">
        <v>12</v>
      </c>
      <c r="G886" s="382">
        <v>12</v>
      </c>
    </row>
    <row r="887" spans="1:8" ht="14.25" customHeight="1">
      <c r="A887" s="349" t="str">
        <f>'[1]msheas'!C690</f>
        <v>88101浙江省医学科学院</v>
      </c>
      <c r="B887" s="350" t="s">
        <v>895</v>
      </c>
      <c r="C887" s="351">
        <v>0</v>
      </c>
      <c r="D887" s="351">
        <v>0</v>
      </c>
      <c r="E887" s="351">
        <v>0</v>
      </c>
      <c r="F887" s="351">
        <v>12</v>
      </c>
      <c r="G887" s="351">
        <v>12</v>
      </c>
      <c r="H887" s="352">
        <v>0</v>
      </c>
    </row>
    <row r="888" spans="2:7" ht="24.75" customHeight="1">
      <c r="B888" s="377" t="s">
        <v>474</v>
      </c>
      <c r="C888" s="382">
        <v>0</v>
      </c>
      <c r="D888" s="382">
        <v>0</v>
      </c>
      <c r="E888" s="382">
        <v>0</v>
      </c>
      <c r="F888" s="382">
        <v>47</v>
      </c>
      <c r="G888" s="382">
        <v>47</v>
      </c>
    </row>
    <row r="889" spans="1:8" ht="14.25" customHeight="1">
      <c r="A889" s="349" t="str">
        <f>'[1]msheas'!C711</f>
        <v>88701湖北省社会科学院</v>
      </c>
      <c r="B889" s="379" t="s">
        <v>896</v>
      </c>
      <c r="C889" s="380">
        <v>0</v>
      </c>
      <c r="D889" s="380">
        <v>0</v>
      </c>
      <c r="E889" s="380">
        <v>0</v>
      </c>
      <c r="F889" s="380">
        <v>47</v>
      </c>
      <c r="G889" s="380">
        <v>47</v>
      </c>
      <c r="H889" s="381">
        <v>0</v>
      </c>
    </row>
    <row r="890" spans="2:7" ht="24.75" customHeight="1">
      <c r="B890" s="377" t="s">
        <v>495</v>
      </c>
      <c r="C890" s="382">
        <v>0</v>
      </c>
      <c r="D890" s="382">
        <v>0</v>
      </c>
      <c r="E890" s="382">
        <v>0</v>
      </c>
      <c r="F890" s="382">
        <v>20</v>
      </c>
      <c r="G890" s="382">
        <v>20</v>
      </c>
    </row>
    <row r="891" spans="1:8" ht="14.25" customHeight="1">
      <c r="A891" s="349" t="str">
        <f>'[1]msheas'!C712</f>
        <v>82603长沙矿冶研究院</v>
      </c>
      <c r="B891" s="350" t="s">
        <v>897</v>
      </c>
      <c r="C891" s="351">
        <v>0</v>
      </c>
      <c r="D891" s="351">
        <v>0</v>
      </c>
      <c r="E891" s="351">
        <v>0</v>
      </c>
      <c r="F891" s="351">
        <v>12</v>
      </c>
      <c r="G891" s="351">
        <v>12</v>
      </c>
      <c r="H891" s="352">
        <v>0</v>
      </c>
    </row>
    <row r="892" spans="1:8" ht="14.25" customHeight="1">
      <c r="A892" s="349" t="str">
        <f>'[1]msheas'!C713</f>
        <v>86404长沙矿山研究院</v>
      </c>
      <c r="B892" s="350" t="s">
        <v>898</v>
      </c>
      <c r="C892" s="351">
        <v>0</v>
      </c>
      <c r="D892" s="351">
        <v>0</v>
      </c>
      <c r="E892" s="351">
        <v>0</v>
      </c>
      <c r="F892" s="351">
        <v>8</v>
      </c>
      <c r="G892" s="351">
        <v>8</v>
      </c>
      <c r="H892" s="352">
        <v>0</v>
      </c>
    </row>
    <row r="893" spans="2:8" ht="24.75" customHeight="1">
      <c r="B893" s="377" t="s">
        <v>511</v>
      </c>
      <c r="C893" s="382">
        <v>8</v>
      </c>
      <c r="D893" s="382">
        <v>8</v>
      </c>
      <c r="E893" s="382">
        <v>0</v>
      </c>
      <c r="F893" s="382">
        <v>46</v>
      </c>
      <c r="G893" s="382">
        <v>46</v>
      </c>
      <c r="H893" s="383">
        <v>0</v>
      </c>
    </row>
    <row r="894" spans="1:8" ht="14.25" customHeight="1">
      <c r="A894" s="349" t="str">
        <f>'[1]msheas'!C714</f>
        <v>88901广东省社会科学院</v>
      </c>
      <c r="B894" s="350" t="s">
        <v>899</v>
      </c>
      <c r="C894" s="351">
        <v>0</v>
      </c>
      <c r="D894" s="351">
        <v>0</v>
      </c>
      <c r="E894" s="351">
        <v>0</v>
      </c>
      <c r="F894" s="351">
        <v>28</v>
      </c>
      <c r="G894" s="351">
        <v>28</v>
      </c>
      <c r="H894" s="352">
        <v>0</v>
      </c>
    </row>
    <row r="895" spans="1:8" ht="14.25" customHeight="1">
      <c r="A895" s="349" t="str">
        <f>'[1]msheas'!C715</f>
        <v>88911广东省心血管病研究所</v>
      </c>
      <c r="B895" s="350" t="s">
        <v>900</v>
      </c>
      <c r="C895" s="351">
        <v>8</v>
      </c>
      <c r="D895" s="351">
        <v>8</v>
      </c>
      <c r="E895" s="351">
        <v>0</v>
      </c>
      <c r="F895" s="351">
        <v>18</v>
      </c>
      <c r="G895" s="351">
        <v>18</v>
      </c>
      <c r="H895" s="352">
        <v>0</v>
      </c>
    </row>
    <row r="896" spans="2:8" ht="24.75" customHeight="1">
      <c r="B896" s="377" t="s">
        <v>565</v>
      </c>
      <c r="C896" s="382">
        <v>0</v>
      </c>
      <c r="D896" s="382">
        <v>0</v>
      </c>
      <c r="E896" s="382">
        <v>0</v>
      </c>
      <c r="F896" s="382">
        <v>133</v>
      </c>
      <c r="G896" s="382">
        <v>80</v>
      </c>
      <c r="H896" s="383">
        <v>53</v>
      </c>
    </row>
    <row r="897" spans="1:8" ht="14.25" customHeight="1">
      <c r="A897" s="349" t="str">
        <f>'[1]msheas'!C719</f>
        <v>89101四川省社会科学院</v>
      </c>
      <c r="B897" s="350" t="s">
        <v>901</v>
      </c>
      <c r="C897" s="351">
        <v>0</v>
      </c>
      <c r="D897" s="351">
        <v>0</v>
      </c>
      <c r="E897" s="351">
        <v>0</v>
      </c>
      <c r="F897" s="351">
        <v>133</v>
      </c>
      <c r="G897" s="351">
        <v>80</v>
      </c>
      <c r="H897" s="352">
        <v>53</v>
      </c>
    </row>
    <row r="898" spans="2:8" ht="24.75" customHeight="1">
      <c r="B898" s="377" t="s">
        <v>593</v>
      </c>
      <c r="C898" s="382">
        <v>0</v>
      </c>
      <c r="D898" s="382">
        <v>0</v>
      </c>
      <c r="E898" s="382">
        <v>0</v>
      </c>
      <c r="F898" s="382">
        <v>16</v>
      </c>
      <c r="G898" s="382">
        <v>16</v>
      </c>
      <c r="H898" s="383">
        <v>0</v>
      </c>
    </row>
    <row r="899" spans="1:8" ht="14.25" customHeight="1">
      <c r="A899" s="349" t="str">
        <f>'[1]msheas'!C724</f>
        <v>86401昆明贵金属研究所</v>
      </c>
      <c r="B899" s="350" t="s">
        <v>902</v>
      </c>
      <c r="C899" s="351">
        <v>0</v>
      </c>
      <c r="D899" s="351">
        <v>0</v>
      </c>
      <c r="E899" s="351">
        <v>0</v>
      </c>
      <c r="F899" s="351">
        <v>16</v>
      </c>
      <c r="G899" s="351">
        <v>16</v>
      </c>
      <c r="H899" s="352">
        <v>0</v>
      </c>
    </row>
    <row r="900" spans="2:8" ht="24.75" customHeight="1">
      <c r="B900" s="377" t="s">
        <v>610</v>
      </c>
      <c r="C900" s="382">
        <v>0</v>
      </c>
      <c r="D900" s="382">
        <v>0</v>
      </c>
      <c r="E900" s="382">
        <v>0</v>
      </c>
      <c r="F900" s="382">
        <v>10</v>
      </c>
      <c r="G900" s="382">
        <v>10</v>
      </c>
      <c r="H900" s="383">
        <v>0</v>
      </c>
    </row>
    <row r="901" spans="1:8" ht="14.25" customHeight="1">
      <c r="A901" s="349" t="str">
        <f>'[1]msheas'!C726</f>
        <v>82304西安热工研究院有限公司</v>
      </c>
      <c r="B901" s="350" t="s">
        <v>903</v>
      </c>
      <c r="C901" s="351">
        <v>0</v>
      </c>
      <c r="D901" s="351">
        <v>0</v>
      </c>
      <c r="E901" s="351">
        <v>0</v>
      </c>
      <c r="F901" s="351">
        <v>10</v>
      </c>
      <c r="G901" s="351">
        <v>10</v>
      </c>
      <c r="H901" s="352">
        <v>0</v>
      </c>
    </row>
    <row r="902" spans="2:8" ht="24.75" customHeight="1">
      <c r="B902" s="377" t="s">
        <v>632</v>
      </c>
      <c r="C902" s="382">
        <v>0</v>
      </c>
      <c r="D902" s="382">
        <v>0</v>
      </c>
      <c r="E902" s="382">
        <v>0</v>
      </c>
      <c r="F902" s="382">
        <v>2</v>
      </c>
      <c r="G902" s="382">
        <v>2</v>
      </c>
      <c r="H902" s="383">
        <v>0</v>
      </c>
    </row>
    <row r="903" spans="1:8" ht="14.25" customHeight="1">
      <c r="A903" s="349" t="str">
        <f>'[1]msheas'!C623</f>
        <v>83505天华化工机械及自动化研究设计院有限公司</v>
      </c>
      <c r="B903" s="379" t="s">
        <v>904</v>
      </c>
      <c r="C903" s="380">
        <v>0</v>
      </c>
      <c r="D903" s="380">
        <v>0</v>
      </c>
      <c r="E903" s="380">
        <v>0</v>
      </c>
      <c r="F903" s="380">
        <v>2</v>
      </c>
      <c r="G903" s="380">
        <v>2</v>
      </c>
      <c r="H903" s="381">
        <v>0</v>
      </c>
    </row>
    <row r="904" spans="2:8" ht="14.25" customHeight="1">
      <c r="B904" s="390"/>
      <c r="C904" s="390"/>
      <c r="D904" s="390"/>
      <c r="E904" s="390"/>
      <c r="F904" s="390"/>
      <c r="G904" s="390"/>
      <c r="H904" s="390"/>
    </row>
    <row r="905" spans="2:8" ht="30" customHeight="1">
      <c r="B905" s="391" t="s">
        <v>905</v>
      </c>
      <c r="C905" s="392">
        <v>225</v>
      </c>
      <c r="D905" s="392">
        <v>225</v>
      </c>
      <c r="E905" s="392">
        <v>0</v>
      </c>
      <c r="F905" s="392">
        <v>776</v>
      </c>
      <c r="G905" s="392">
        <v>536</v>
      </c>
      <c r="H905" s="393">
        <v>240</v>
      </c>
    </row>
    <row r="906" spans="1:8" ht="14.25" customHeight="1">
      <c r="A906" s="349" t="str">
        <f>'[1]msheas'!C626</f>
        <v>80000中共中央党校</v>
      </c>
      <c r="B906" s="350" t="s">
        <v>906</v>
      </c>
      <c r="C906" s="351">
        <v>225</v>
      </c>
      <c r="D906" s="351">
        <v>225</v>
      </c>
      <c r="E906" s="351">
        <v>0</v>
      </c>
      <c r="F906" s="351">
        <v>170</v>
      </c>
      <c r="G906" s="351">
        <v>130</v>
      </c>
      <c r="H906" s="352">
        <v>40</v>
      </c>
    </row>
    <row r="907" spans="1:8" ht="14.25" customHeight="1">
      <c r="A907" s="349" t="str">
        <f>'[1]msheas'!C778</f>
        <v>89611中共北京市委党校</v>
      </c>
      <c r="B907" s="350" t="s">
        <v>907</v>
      </c>
      <c r="C907" s="351">
        <v>0</v>
      </c>
      <c r="D907" s="351">
        <v>0</v>
      </c>
      <c r="E907" s="351">
        <v>0</v>
      </c>
      <c r="F907" s="351">
        <v>30</v>
      </c>
      <c r="G907" s="351">
        <v>30</v>
      </c>
      <c r="H907" s="352">
        <v>0</v>
      </c>
    </row>
    <row r="908" spans="1:8" ht="14.25" customHeight="1">
      <c r="A908" s="349" t="str">
        <f>'[1]msheas'!C627</f>
        <v>86408中共辽宁省委党校</v>
      </c>
      <c r="B908" s="350" t="s">
        <v>908</v>
      </c>
      <c r="C908" s="351">
        <v>0</v>
      </c>
      <c r="D908" s="351">
        <v>0</v>
      </c>
      <c r="E908" s="351">
        <v>0</v>
      </c>
      <c r="F908" s="351">
        <v>10</v>
      </c>
      <c r="G908" s="351">
        <v>10</v>
      </c>
      <c r="H908" s="352">
        <v>0</v>
      </c>
    </row>
    <row r="909" spans="1:8" ht="14.25" customHeight="1">
      <c r="A909" s="349" t="str">
        <f>'[1]msheas'!C779</f>
        <v>89622中共吉林省委党校</v>
      </c>
      <c r="B909" s="350" t="s">
        <v>909</v>
      </c>
      <c r="C909" s="351">
        <v>0</v>
      </c>
      <c r="D909" s="351">
        <v>0</v>
      </c>
      <c r="E909" s="351">
        <v>0</v>
      </c>
      <c r="F909" s="351">
        <v>70</v>
      </c>
      <c r="G909" s="351">
        <v>30</v>
      </c>
      <c r="H909" s="352">
        <v>40</v>
      </c>
    </row>
    <row r="910" spans="1:8" ht="14.25" customHeight="1">
      <c r="A910" s="349" t="str">
        <f>'[1]msheas'!C628</f>
        <v>89623中共黑龙江省委党校</v>
      </c>
      <c r="B910" s="350" t="s">
        <v>910</v>
      </c>
      <c r="C910" s="351">
        <v>0</v>
      </c>
      <c r="D910" s="351">
        <v>0</v>
      </c>
      <c r="E910" s="351">
        <v>0</v>
      </c>
      <c r="F910" s="351">
        <v>30</v>
      </c>
      <c r="G910" s="351">
        <v>30</v>
      </c>
      <c r="H910" s="352">
        <v>0</v>
      </c>
    </row>
    <row r="911" spans="1:8" ht="14.25" customHeight="1">
      <c r="A911" s="349" t="str">
        <f>'[1]msheas'!C629</f>
        <v>89631中共上海市委党校</v>
      </c>
      <c r="B911" s="350" t="s">
        <v>911</v>
      </c>
      <c r="C911" s="351">
        <v>0</v>
      </c>
      <c r="D911" s="351">
        <v>0</v>
      </c>
      <c r="E911" s="351">
        <v>0</v>
      </c>
      <c r="F911" s="351">
        <v>50</v>
      </c>
      <c r="G911" s="351">
        <v>30</v>
      </c>
      <c r="H911" s="352">
        <v>20</v>
      </c>
    </row>
    <row r="912" spans="1:8" ht="14.25" customHeight="1">
      <c r="A912" s="349" t="str">
        <f>'[1]msheas'!C630</f>
        <v>89632中共江苏省委党校</v>
      </c>
      <c r="B912" s="350" t="s">
        <v>912</v>
      </c>
      <c r="C912" s="351">
        <v>0</v>
      </c>
      <c r="D912" s="351">
        <v>0</v>
      </c>
      <c r="E912" s="351">
        <v>0</v>
      </c>
      <c r="F912" s="351">
        <v>42</v>
      </c>
      <c r="G912" s="351">
        <v>42</v>
      </c>
      <c r="H912" s="352">
        <v>0</v>
      </c>
    </row>
    <row r="913" spans="1:8" ht="14.25" customHeight="1">
      <c r="A913" s="349" t="str">
        <f>'[1]msheas'!C631</f>
        <v>89633中共浙江省委党校</v>
      </c>
      <c r="B913" s="350" t="s">
        <v>913</v>
      </c>
      <c r="C913" s="351">
        <v>0</v>
      </c>
      <c r="D913" s="351">
        <v>0</v>
      </c>
      <c r="E913" s="351">
        <v>0</v>
      </c>
      <c r="F913" s="351">
        <v>50</v>
      </c>
      <c r="G913" s="351">
        <v>30</v>
      </c>
      <c r="H913" s="352">
        <v>20</v>
      </c>
    </row>
    <row r="914" spans="1:8" ht="14.25" customHeight="1">
      <c r="A914" s="349" t="str">
        <f>'[1]msheas'!C632</f>
        <v>86411中共山东省委党校</v>
      </c>
      <c r="B914" s="350" t="s">
        <v>914</v>
      </c>
      <c r="C914" s="351">
        <v>0</v>
      </c>
      <c r="D914" s="351">
        <v>0</v>
      </c>
      <c r="E914" s="351">
        <v>0</v>
      </c>
      <c r="F914" s="351">
        <v>40</v>
      </c>
      <c r="G914" s="351">
        <v>20</v>
      </c>
      <c r="H914" s="352">
        <v>20</v>
      </c>
    </row>
    <row r="915" spans="1:8" ht="14.25" customHeight="1">
      <c r="A915" s="349" t="str">
        <f>'[1]msheas'!C633</f>
        <v>89642中共湖北省委党校</v>
      </c>
      <c r="B915" s="350" t="s">
        <v>915</v>
      </c>
      <c r="C915" s="351">
        <v>0</v>
      </c>
      <c r="D915" s="351">
        <v>0</v>
      </c>
      <c r="E915" s="351">
        <v>0</v>
      </c>
      <c r="F915" s="351">
        <v>40</v>
      </c>
      <c r="G915" s="351">
        <v>20</v>
      </c>
      <c r="H915" s="352">
        <v>20</v>
      </c>
    </row>
    <row r="916" spans="1:8" ht="14.25" customHeight="1">
      <c r="A916" s="349" t="str">
        <f>'[1]msheas'!C780</f>
        <v>89643中共湖南省委党校</v>
      </c>
      <c r="B916" s="350" t="s">
        <v>916</v>
      </c>
      <c r="C916" s="351">
        <v>0</v>
      </c>
      <c r="D916" s="351">
        <v>0</v>
      </c>
      <c r="E916" s="351">
        <v>0</v>
      </c>
      <c r="F916" s="351">
        <v>48</v>
      </c>
      <c r="G916" s="351">
        <v>28</v>
      </c>
      <c r="H916" s="352">
        <v>20</v>
      </c>
    </row>
    <row r="917" spans="1:8" ht="14.25" customHeight="1">
      <c r="A917" s="349" t="str">
        <f>'[1]msheas'!C634</f>
        <v>86406中共广东省委党校</v>
      </c>
      <c r="B917" s="350" t="s">
        <v>917</v>
      </c>
      <c r="C917" s="351">
        <v>0</v>
      </c>
      <c r="D917" s="351">
        <v>0</v>
      </c>
      <c r="E917" s="351">
        <v>0</v>
      </c>
      <c r="F917" s="351">
        <v>60</v>
      </c>
      <c r="G917" s="351">
        <v>40</v>
      </c>
      <c r="H917" s="352">
        <v>20</v>
      </c>
    </row>
    <row r="918" spans="1:8" ht="14.25" customHeight="1">
      <c r="A918" s="349" t="str">
        <f>'[1]msheas'!C635</f>
        <v>86415中共重庆市委党校</v>
      </c>
      <c r="B918" s="350" t="s">
        <v>918</v>
      </c>
      <c r="C918" s="351">
        <v>0</v>
      </c>
      <c r="D918" s="351">
        <v>0</v>
      </c>
      <c r="E918" s="351">
        <v>0</v>
      </c>
      <c r="F918" s="351">
        <v>40</v>
      </c>
      <c r="G918" s="351">
        <v>20</v>
      </c>
      <c r="H918" s="352">
        <v>20</v>
      </c>
    </row>
    <row r="919" spans="1:8" ht="14.25" customHeight="1">
      <c r="A919" s="349" t="str">
        <f>'[1]msheas'!C636</f>
        <v>89651中共四川省委党校</v>
      </c>
      <c r="B919" s="350" t="s">
        <v>919</v>
      </c>
      <c r="C919" s="351">
        <v>0</v>
      </c>
      <c r="D919" s="351">
        <v>0</v>
      </c>
      <c r="E919" s="351">
        <v>0</v>
      </c>
      <c r="F919" s="351">
        <v>66</v>
      </c>
      <c r="G919" s="351">
        <v>46</v>
      </c>
      <c r="H919" s="352">
        <v>20</v>
      </c>
    </row>
    <row r="920" spans="1:8" ht="14.25" customHeight="1">
      <c r="A920" s="349" t="str">
        <f>'[1]msheas'!C637</f>
        <v>89661中共陕西省委党校</v>
      </c>
      <c r="B920" s="379" t="s">
        <v>920</v>
      </c>
      <c r="C920" s="380">
        <v>0</v>
      </c>
      <c r="D920" s="380">
        <v>0</v>
      </c>
      <c r="E920" s="380">
        <v>0</v>
      </c>
      <c r="F920" s="380">
        <v>30</v>
      </c>
      <c r="G920" s="380">
        <v>30</v>
      </c>
      <c r="H920" s="381">
        <v>0</v>
      </c>
    </row>
  </sheetData>
  <sheetProtection/>
  <mergeCells count="15">
    <mergeCell ref="B2:H2"/>
    <mergeCell ref="B3:H3"/>
    <mergeCell ref="C4:E4"/>
    <mergeCell ref="F4:H4"/>
    <mergeCell ref="D5:E5"/>
    <mergeCell ref="G5:H5"/>
    <mergeCell ref="B637:H637"/>
    <mergeCell ref="B904:H904"/>
    <mergeCell ref="B4:B7"/>
    <mergeCell ref="C5:C7"/>
    <mergeCell ref="D6:D7"/>
    <mergeCell ref="E6:E7"/>
    <mergeCell ref="F5:F7"/>
    <mergeCell ref="G6:G7"/>
    <mergeCell ref="H6:H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showZeros="0" tabSelected="1" view="pageBreakPreview" zoomScaleSheetLayoutView="100" workbookViewId="0" topLeftCell="A17">
      <selection activeCell="B50" sqref="B50"/>
    </sheetView>
  </sheetViews>
  <sheetFormatPr defaultColWidth="9.140625" defaultRowHeight="12.75"/>
  <cols>
    <col min="1" max="1" width="28.28125" style="151" customWidth="1"/>
    <col min="2" max="2" width="20.8515625" style="150" customWidth="1"/>
    <col min="3" max="3" width="8.00390625" style="150" customWidth="1"/>
    <col min="4" max="4" width="7.8515625" style="150" customWidth="1"/>
    <col min="5" max="6" width="7.421875" style="150" customWidth="1"/>
    <col min="7" max="7" width="7.140625" style="150" customWidth="1"/>
    <col min="8" max="16384" width="9.140625" style="150" customWidth="1"/>
  </cols>
  <sheetData>
    <row r="1" ht="33" customHeight="1">
      <c r="A1" s="307" t="s">
        <v>921</v>
      </c>
    </row>
    <row r="2" spans="1:7" ht="44.25" customHeight="1">
      <c r="A2" s="326" t="s">
        <v>922</v>
      </c>
      <c r="B2" s="326"/>
      <c r="C2" s="326"/>
      <c r="D2" s="326"/>
      <c r="E2" s="326"/>
      <c r="F2" s="326"/>
      <c r="G2" s="326"/>
    </row>
    <row r="3" spans="1:7" ht="25.5" customHeight="1">
      <c r="A3" s="327"/>
      <c r="B3" s="327"/>
      <c r="C3" s="327"/>
      <c r="D3" s="327"/>
      <c r="E3" s="327"/>
      <c r="F3" s="327"/>
      <c r="G3" s="245" t="s">
        <v>23</v>
      </c>
    </row>
    <row r="4" spans="1:7" ht="21.75" customHeight="1">
      <c r="A4" s="246" t="s">
        <v>923</v>
      </c>
      <c r="B4" s="247" t="s">
        <v>924</v>
      </c>
      <c r="C4" s="247" t="s">
        <v>925</v>
      </c>
      <c r="D4" s="247" t="s">
        <v>926</v>
      </c>
      <c r="E4" s="247"/>
      <c r="F4" s="247" t="s">
        <v>27</v>
      </c>
      <c r="G4" s="249"/>
    </row>
    <row r="5" spans="1:7" ht="19.5" customHeight="1">
      <c r="A5" s="250"/>
      <c r="B5" s="251"/>
      <c r="C5" s="251"/>
      <c r="D5" s="251" t="s">
        <v>927</v>
      </c>
      <c r="E5" s="251" t="s">
        <v>928</v>
      </c>
      <c r="F5" s="251" t="s">
        <v>927</v>
      </c>
      <c r="G5" s="252" t="s">
        <v>928</v>
      </c>
    </row>
    <row r="6" spans="1:7" ht="20.25" customHeight="1">
      <c r="A6" s="250"/>
      <c r="B6" s="251"/>
      <c r="C6" s="251">
        <f>SUM(C7:C147)/2</f>
        <v>705</v>
      </c>
      <c r="D6" s="251">
        <f>SUM(D7:D147)/2</f>
        <v>3232</v>
      </c>
      <c r="E6" s="251">
        <f>SUM(E7:E147)/2</f>
        <v>7560</v>
      </c>
      <c r="F6" s="251">
        <f>SUM(F7:F147)/2</f>
        <v>3937</v>
      </c>
      <c r="G6" s="252">
        <f>SUM(G7:G147)/2</f>
        <v>7560</v>
      </c>
    </row>
    <row r="7" spans="1:7" ht="16.5" customHeight="1">
      <c r="A7" s="328" t="s">
        <v>929</v>
      </c>
      <c r="B7" s="329" t="s">
        <v>930</v>
      </c>
      <c r="C7" s="255">
        <f>SUM(C8:C10)</f>
        <v>30</v>
      </c>
      <c r="D7" s="255">
        <f>SUM(D8:D10)</f>
        <v>227</v>
      </c>
      <c r="E7" s="255">
        <f>SUM(E8:E10)</f>
        <v>34</v>
      </c>
      <c r="F7" s="255">
        <f>SUM(F8:F10)</f>
        <v>257</v>
      </c>
      <c r="G7" s="256">
        <f>SUM(G8:G10)</f>
        <v>34</v>
      </c>
    </row>
    <row r="8" spans="1:7" ht="16.5" customHeight="1">
      <c r="A8" s="328"/>
      <c r="B8" s="330" t="s">
        <v>34</v>
      </c>
      <c r="C8" s="259">
        <v>15</v>
      </c>
      <c r="D8" s="259">
        <v>81</v>
      </c>
      <c r="E8" s="259">
        <v>16</v>
      </c>
      <c r="F8" s="259">
        <f>C8+D8</f>
        <v>96</v>
      </c>
      <c r="G8" s="280">
        <f>E8</f>
        <v>16</v>
      </c>
    </row>
    <row r="9" spans="1:7" ht="16.5" customHeight="1">
      <c r="A9" s="328"/>
      <c r="B9" s="330" t="s">
        <v>36</v>
      </c>
      <c r="C9" s="259">
        <v>15</v>
      </c>
      <c r="D9" s="259">
        <v>39</v>
      </c>
      <c r="E9" s="259">
        <v>3</v>
      </c>
      <c r="F9" s="259">
        <f>C9+D9</f>
        <v>54</v>
      </c>
      <c r="G9" s="280">
        <f>E9</f>
        <v>3</v>
      </c>
    </row>
    <row r="10" spans="1:7" ht="16.5" customHeight="1">
      <c r="A10" s="328"/>
      <c r="B10" s="330" t="s">
        <v>931</v>
      </c>
      <c r="C10" s="259">
        <v>0</v>
      </c>
      <c r="D10" s="259">
        <v>107</v>
      </c>
      <c r="E10" s="259">
        <v>15</v>
      </c>
      <c r="F10" s="259">
        <f>C10+D10</f>
        <v>107</v>
      </c>
      <c r="G10" s="280">
        <f>E10</f>
        <v>15</v>
      </c>
    </row>
    <row r="11" spans="1:7" ht="16.5" customHeight="1">
      <c r="A11" s="328" t="s">
        <v>932</v>
      </c>
      <c r="B11" s="304" t="s">
        <v>930</v>
      </c>
      <c r="C11" s="255">
        <f>SUM(C12:C14)</f>
        <v>30</v>
      </c>
      <c r="D11" s="255">
        <f>SUM(D12:D14)</f>
        <v>188</v>
      </c>
      <c r="E11" s="255">
        <f>SUM(E12:E14)</f>
        <v>934</v>
      </c>
      <c r="F11" s="255">
        <f>SUM(F12:F14)</f>
        <v>218</v>
      </c>
      <c r="G11" s="256">
        <f>SUM(G12:G14)</f>
        <v>934</v>
      </c>
    </row>
    <row r="12" spans="1:7" ht="16.5" customHeight="1">
      <c r="A12" s="328"/>
      <c r="B12" s="330" t="s">
        <v>37</v>
      </c>
      <c r="C12" s="259">
        <v>18</v>
      </c>
      <c r="D12" s="259">
        <v>36</v>
      </c>
      <c r="E12" s="259">
        <v>450</v>
      </c>
      <c r="F12" s="259">
        <f>D12+C12</f>
        <v>54</v>
      </c>
      <c r="G12" s="280">
        <f>E12</f>
        <v>450</v>
      </c>
    </row>
    <row r="13" spans="1:7" ht="16.5" customHeight="1">
      <c r="A13" s="328"/>
      <c r="B13" s="330" t="s">
        <v>100</v>
      </c>
      <c r="C13" s="259">
        <v>8</v>
      </c>
      <c r="D13" s="259">
        <v>101</v>
      </c>
      <c r="E13" s="259">
        <v>349</v>
      </c>
      <c r="F13" s="259">
        <f>D13+C13</f>
        <v>109</v>
      </c>
      <c r="G13" s="280">
        <f>E13</f>
        <v>349</v>
      </c>
    </row>
    <row r="14" spans="1:7" ht="16.5" customHeight="1">
      <c r="A14" s="328"/>
      <c r="B14" s="330" t="s">
        <v>95</v>
      </c>
      <c r="C14" s="259">
        <v>4</v>
      </c>
      <c r="D14" s="259">
        <v>51</v>
      </c>
      <c r="E14" s="259">
        <v>135</v>
      </c>
      <c r="F14" s="259">
        <f>D14+C14</f>
        <v>55</v>
      </c>
      <c r="G14" s="280">
        <f>E14</f>
        <v>135</v>
      </c>
    </row>
    <row r="15" spans="1:7" ht="16.5" customHeight="1">
      <c r="A15" s="328" t="s">
        <v>933</v>
      </c>
      <c r="B15" s="304" t="s">
        <v>930</v>
      </c>
      <c r="C15" s="255">
        <f>SUM(C16:C18)</f>
        <v>30</v>
      </c>
      <c r="D15" s="255">
        <f>SUM(D16:D18)</f>
        <v>56</v>
      </c>
      <c r="E15" s="255">
        <f>SUM(E16:E18)</f>
        <v>50</v>
      </c>
      <c r="F15" s="255">
        <f>SUM(F16:F18)</f>
        <v>86</v>
      </c>
      <c r="G15" s="256">
        <f>SUM(G16:G18)</f>
        <v>50</v>
      </c>
    </row>
    <row r="16" spans="1:7" ht="16.5" customHeight="1">
      <c r="A16" s="328"/>
      <c r="B16" s="330" t="s">
        <v>54</v>
      </c>
      <c r="C16" s="259">
        <v>30</v>
      </c>
      <c r="D16" s="259">
        <v>30</v>
      </c>
      <c r="E16" s="259">
        <v>50</v>
      </c>
      <c r="F16" s="259">
        <v>60</v>
      </c>
      <c r="G16" s="280">
        <f>E16</f>
        <v>50</v>
      </c>
    </row>
    <row r="17" spans="1:7" ht="16.5" customHeight="1">
      <c r="A17" s="328"/>
      <c r="B17" s="330" t="s">
        <v>63</v>
      </c>
      <c r="C17" s="259">
        <v>0</v>
      </c>
      <c r="D17" s="259">
        <v>13</v>
      </c>
      <c r="E17" s="259">
        <v>0</v>
      </c>
      <c r="F17" s="259">
        <v>13</v>
      </c>
      <c r="G17" s="280">
        <f>E17</f>
        <v>0</v>
      </c>
    </row>
    <row r="18" spans="1:7" ht="16.5" customHeight="1">
      <c r="A18" s="328"/>
      <c r="B18" s="330" t="s">
        <v>87</v>
      </c>
      <c r="C18" s="259">
        <v>0</v>
      </c>
      <c r="D18" s="259">
        <v>13</v>
      </c>
      <c r="E18" s="259">
        <v>0</v>
      </c>
      <c r="F18" s="259">
        <v>13</v>
      </c>
      <c r="G18" s="280">
        <f>E18</f>
        <v>0</v>
      </c>
    </row>
    <row r="19" spans="1:7" ht="16.5" customHeight="1">
      <c r="A19" s="328" t="s">
        <v>934</v>
      </c>
      <c r="B19" s="304" t="s">
        <v>930</v>
      </c>
      <c r="C19" s="255">
        <f>SUM(C20:C21)</f>
        <v>30</v>
      </c>
      <c r="D19" s="255">
        <f>SUM(D20:D21)</f>
        <v>229</v>
      </c>
      <c r="E19" s="255">
        <f>SUM(E20:E21)</f>
        <v>462</v>
      </c>
      <c r="F19" s="255">
        <f>SUM(F20:F21)</f>
        <v>259</v>
      </c>
      <c r="G19" s="256">
        <f>SUM(G20:G21)</f>
        <v>462</v>
      </c>
    </row>
    <row r="20" spans="1:7" ht="16.5" customHeight="1">
      <c r="A20" s="328"/>
      <c r="B20" s="330" t="s">
        <v>60</v>
      </c>
      <c r="C20" s="259">
        <v>17</v>
      </c>
      <c r="D20" s="259">
        <v>139</v>
      </c>
      <c r="E20" s="259">
        <v>282</v>
      </c>
      <c r="F20" s="259">
        <f>D20+C20</f>
        <v>156</v>
      </c>
      <c r="G20" s="280">
        <f>E20</f>
        <v>282</v>
      </c>
    </row>
    <row r="21" spans="1:7" ht="16.5" customHeight="1">
      <c r="A21" s="328"/>
      <c r="B21" s="330" t="s">
        <v>59</v>
      </c>
      <c r="C21" s="259">
        <v>13</v>
      </c>
      <c r="D21" s="259">
        <v>90</v>
      </c>
      <c r="E21" s="259">
        <v>180</v>
      </c>
      <c r="F21" s="259">
        <f>D21+C21</f>
        <v>103</v>
      </c>
      <c r="G21" s="280">
        <f>E21</f>
        <v>180</v>
      </c>
    </row>
    <row r="22" spans="1:7" ht="16.5" customHeight="1">
      <c r="A22" s="328" t="s">
        <v>935</v>
      </c>
      <c r="B22" s="304" t="s">
        <v>930</v>
      </c>
      <c r="C22" s="255">
        <f>SUM(C23:C24)</f>
        <v>15</v>
      </c>
      <c r="D22" s="255">
        <f>SUM(D23:D24)</f>
        <v>17</v>
      </c>
      <c r="E22" s="255">
        <f>SUM(E23:E24)</f>
        <v>128</v>
      </c>
      <c r="F22" s="255">
        <f>SUM(F23:F24)</f>
        <v>32</v>
      </c>
      <c r="G22" s="256">
        <f>SUM(G23:G24)</f>
        <v>128</v>
      </c>
    </row>
    <row r="23" spans="1:7" ht="16.5" customHeight="1">
      <c r="A23" s="328"/>
      <c r="B23" s="330" t="s">
        <v>462</v>
      </c>
      <c r="C23" s="259">
        <v>15</v>
      </c>
      <c r="D23" s="259">
        <v>17</v>
      </c>
      <c r="E23" s="259">
        <v>105</v>
      </c>
      <c r="F23" s="259">
        <f>C23+D23</f>
        <v>32</v>
      </c>
      <c r="G23" s="280">
        <f>E23</f>
        <v>105</v>
      </c>
    </row>
    <row r="24" spans="1:7" ht="16.5" customHeight="1">
      <c r="A24" s="328"/>
      <c r="B24" s="330" t="s">
        <v>459</v>
      </c>
      <c r="C24" s="259"/>
      <c r="D24" s="259">
        <v>0</v>
      </c>
      <c r="E24" s="259">
        <v>23</v>
      </c>
      <c r="F24" s="259"/>
      <c r="G24" s="280">
        <f>E24</f>
        <v>23</v>
      </c>
    </row>
    <row r="25" spans="1:7" ht="16.5" customHeight="1">
      <c r="A25" s="328" t="s">
        <v>936</v>
      </c>
      <c r="B25" s="304" t="s">
        <v>930</v>
      </c>
      <c r="C25" s="255">
        <v>20</v>
      </c>
      <c r="D25" s="255">
        <v>45</v>
      </c>
      <c r="E25" s="255">
        <v>200</v>
      </c>
      <c r="F25" s="255">
        <v>65</v>
      </c>
      <c r="G25" s="256">
        <v>200</v>
      </c>
    </row>
    <row r="26" spans="1:7" ht="16.5" customHeight="1">
      <c r="A26" s="328"/>
      <c r="B26" s="330" t="s">
        <v>128</v>
      </c>
      <c r="C26" s="259">
        <v>20</v>
      </c>
      <c r="D26" s="259">
        <v>45</v>
      </c>
      <c r="E26" s="259">
        <v>200</v>
      </c>
      <c r="F26" s="259">
        <f>D26+C26</f>
        <v>65</v>
      </c>
      <c r="G26" s="280">
        <f>E26</f>
        <v>200</v>
      </c>
    </row>
    <row r="27" spans="1:7" ht="16.5" customHeight="1">
      <c r="A27" s="328" t="s">
        <v>937</v>
      </c>
      <c r="B27" s="304" t="s">
        <v>930</v>
      </c>
      <c r="C27" s="255">
        <f>C28</f>
        <v>30</v>
      </c>
      <c r="D27" s="255">
        <f>D28</f>
        <v>350</v>
      </c>
      <c r="E27" s="255">
        <f>E28</f>
        <v>600</v>
      </c>
      <c r="F27" s="255">
        <f>F28</f>
        <v>380</v>
      </c>
      <c r="G27" s="256">
        <f>G28</f>
        <v>600</v>
      </c>
    </row>
    <row r="28" spans="1:7" ht="16.5" customHeight="1">
      <c r="A28" s="328"/>
      <c r="B28" s="330" t="s">
        <v>130</v>
      </c>
      <c r="C28" s="259">
        <v>30</v>
      </c>
      <c r="D28" s="331">
        <v>350</v>
      </c>
      <c r="E28" s="331">
        <v>600</v>
      </c>
      <c r="F28" s="331">
        <v>380</v>
      </c>
      <c r="G28" s="332">
        <f>E28</f>
        <v>600</v>
      </c>
    </row>
    <row r="29" spans="1:7" ht="16.5" customHeight="1">
      <c r="A29" s="328" t="s">
        <v>938</v>
      </c>
      <c r="B29" s="304" t="s">
        <v>930</v>
      </c>
      <c r="C29" s="255">
        <f>C30</f>
        <v>20</v>
      </c>
      <c r="D29" s="255">
        <f>D30</f>
        <v>20</v>
      </c>
      <c r="E29" s="255">
        <f>E30</f>
        <v>20</v>
      </c>
      <c r="F29" s="255">
        <f>F30</f>
        <v>40</v>
      </c>
      <c r="G29" s="256">
        <f>G30</f>
        <v>20</v>
      </c>
    </row>
    <row r="30" spans="1:11" ht="16.5" customHeight="1">
      <c r="A30" s="328"/>
      <c r="B30" s="330" t="s">
        <v>74</v>
      </c>
      <c r="C30" s="259">
        <v>20</v>
      </c>
      <c r="D30" s="259">
        <v>20</v>
      </c>
      <c r="E30" s="259">
        <v>20</v>
      </c>
      <c r="F30" s="259">
        <f>C30+D30</f>
        <v>40</v>
      </c>
      <c r="G30" s="280">
        <f>E30</f>
        <v>20</v>
      </c>
      <c r="K30" s="343"/>
    </row>
    <row r="31" spans="1:7" ht="16.5" customHeight="1">
      <c r="A31" s="328" t="s">
        <v>939</v>
      </c>
      <c r="B31" s="333" t="s">
        <v>930</v>
      </c>
      <c r="C31" s="255">
        <f>SUM(C32:C36)</f>
        <v>15</v>
      </c>
      <c r="D31" s="255">
        <f>SUM(D32:D36)</f>
        <v>207</v>
      </c>
      <c r="E31" s="255">
        <f>SUM(E32:E36)</f>
        <v>355</v>
      </c>
      <c r="F31" s="255">
        <f>SUM(F32:F36)</f>
        <v>222</v>
      </c>
      <c r="G31" s="256">
        <f>SUM(G32:G36)</f>
        <v>355</v>
      </c>
    </row>
    <row r="32" spans="1:7" ht="16.5" customHeight="1">
      <c r="A32" s="328"/>
      <c r="B32" s="330" t="s">
        <v>333</v>
      </c>
      <c r="C32" s="259">
        <v>12</v>
      </c>
      <c r="D32" s="259">
        <v>67</v>
      </c>
      <c r="E32" s="259">
        <v>150</v>
      </c>
      <c r="F32" s="259">
        <f>D32+C32</f>
        <v>79</v>
      </c>
      <c r="G32" s="280">
        <f>E32</f>
        <v>150</v>
      </c>
    </row>
    <row r="33" spans="1:7" ht="16.5" customHeight="1">
      <c r="A33" s="328"/>
      <c r="B33" s="330" t="s">
        <v>154</v>
      </c>
      <c r="C33" s="259">
        <v>1</v>
      </c>
      <c r="D33" s="259">
        <v>47</v>
      </c>
      <c r="E33" s="259">
        <v>50</v>
      </c>
      <c r="F33" s="259">
        <f>D33+C33</f>
        <v>48</v>
      </c>
      <c r="G33" s="280">
        <f>E33</f>
        <v>50</v>
      </c>
    </row>
    <row r="34" spans="1:7" ht="16.5" customHeight="1">
      <c r="A34" s="328"/>
      <c r="B34" s="330" t="s">
        <v>75</v>
      </c>
      <c r="C34" s="259">
        <v>1</v>
      </c>
      <c r="D34" s="259">
        <v>19</v>
      </c>
      <c r="E34" s="259">
        <v>50</v>
      </c>
      <c r="F34" s="259">
        <f>D34+C34</f>
        <v>20</v>
      </c>
      <c r="G34" s="280">
        <f>E34</f>
        <v>50</v>
      </c>
    </row>
    <row r="35" spans="1:7" ht="16.5" customHeight="1">
      <c r="A35" s="328"/>
      <c r="B35" s="330" t="s">
        <v>104</v>
      </c>
      <c r="C35" s="259">
        <v>1</v>
      </c>
      <c r="D35" s="259">
        <v>18</v>
      </c>
      <c r="E35" s="259">
        <v>75</v>
      </c>
      <c r="F35" s="259">
        <f>D35+C35</f>
        <v>19</v>
      </c>
      <c r="G35" s="280">
        <f>E35</f>
        <v>75</v>
      </c>
    </row>
    <row r="36" spans="1:7" ht="16.5" customHeight="1">
      <c r="A36" s="328"/>
      <c r="B36" s="330" t="s">
        <v>940</v>
      </c>
      <c r="C36" s="259">
        <v>0</v>
      </c>
      <c r="D36" s="259">
        <v>56</v>
      </c>
      <c r="E36" s="259">
        <v>30</v>
      </c>
      <c r="F36" s="259">
        <f>D36+C36</f>
        <v>56</v>
      </c>
      <c r="G36" s="280">
        <f>E36</f>
        <v>30</v>
      </c>
    </row>
    <row r="37" spans="1:7" ht="16.5" customHeight="1">
      <c r="A37" s="328" t="s">
        <v>941</v>
      </c>
      <c r="B37" s="304" t="s">
        <v>930</v>
      </c>
      <c r="C37" s="255">
        <f>SUM(C38:C39)</f>
        <v>15</v>
      </c>
      <c r="D37" s="255">
        <f>SUM(D38:D39)</f>
        <v>35</v>
      </c>
      <c r="E37" s="255">
        <f>SUM(E38:E39)</f>
        <v>340</v>
      </c>
      <c r="F37" s="255">
        <f>SUM(F38:F39)</f>
        <v>50</v>
      </c>
      <c r="G37" s="256">
        <f>SUM(G38:G39)</f>
        <v>340</v>
      </c>
    </row>
    <row r="38" spans="1:7" ht="16.5" customHeight="1">
      <c r="A38" s="328"/>
      <c r="B38" s="330" t="s">
        <v>335</v>
      </c>
      <c r="C38" s="259">
        <v>13</v>
      </c>
      <c r="D38" s="259">
        <v>30</v>
      </c>
      <c r="E38" s="259">
        <v>340</v>
      </c>
      <c r="F38" s="259">
        <f>D38+C38</f>
        <v>43</v>
      </c>
      <c r="G38" s="280">
        <f>E38</f>
        <v>340</v>
      </c>
    </row>
    <row r="39" spans="1:7" ht="16.5" customHeight="1">
      <c r="A39" s="328"/>
      <c r="B39" s="330" t="s">
        <v>337</v>
      </c>
      <c r="C39" s="259">
        <v>2</v>
      </c>
      <c r="D39" s="259">
        <v>5</v>
      </c>
      <c r="E39" s="259">
        <v>0</v>
      </c>
      <c r="F39" s="259">
        <f>D39+C39</f>
        <v>7</v>
      </c>
      <c r="G39" s="280">
        <f>E39</f>
        <v>0</v>
      </c>
    </row>
    <row r="40" spans="1:7" ht="16.5" customHeight="1">
      <c r="A40" s="328" t="s">
        <v>942</v>
      </c>
      <c r="B40" s="304" t="s">
        <v>930</v>
      </c>
      <c r="C40" s="255">
        <f>C41</f>
        <v>15</v>
      </c>
      <c r="D40" s="255">
        <f>D41</f>
        <v>7</v>
      </c>
      <c r="E40" s="255">
        <f>E41</f>
        <v>56</v>
      </c>
      <c r="F40" s="255">
        <f>F41</f>
        <v>22</v>
      </c>
      <c r="G40" s="256">
        <f>G41</f>
        <v>56</v>
      </c>
    </row>
    <row r="41" spans="1:7" ht="16.5" customHeight="1">
      <c r="A41" s="328"/>
      <c r="B41" s="330" t="s">
        <v>359</v>
      </c>
      <c r="C41" s="259">
        <v>15</v>
      </c>
      <c r="D41" s="259">
        <v>7</v>
      </c>
      <c r="E41" s="259">
        <v>56</v>
      </c>
      <c r="F41" s="259">
        <f>D41+C41</f>
        <v>22</v>
      </c>
      <c r="G41" s="280">
        <f>E41</f>
        <v>56</v>
      </c>
    </row>
    <row r="42" spans="1:7" ht="16.5" customHeight="1">
      <c r="A42" s="328" t="s">
        <v>943</v>
      </c>
      <c r="B42" s="304" t="s">
        <v>930</v>
      </c>
      <c r="C42" s="255">
        <f>SUM(C43:C44)</f>
        <v>30</v>
      </c>
      <c r="D42" s="255">
        <f>SUM(D43:D44)</f>
        <v>91</v>
      </c>
      <c r="E42" s="255">
        <f>SUM(E43:E44)</f>
        <v>399</v>
      </c>
      <c r="F42" s="255">
        <f>SUM(F43:F44)</f>
        <v>121</v>
      </c>
      <c r="G42" s="256">
        <f>SUM(G43:G44)</f>
        <v>399</v>
      </c>
    </row>
    <row r="43" spans="1:7" ht="16.5" customHeight="1">
      <c r="A43" s="328"/>
      <c r="B43" s="258" t="s">
        <v>154</v>
      </c>
      <c r="C43" s="259">
        <v>28</v>
      </c>
      <c r="D43" s="259">
        <v>91</v>
      </c>
      <c r="E43" s="259">
        <v>399</v>
      </c>
      <c r="F43" s="259">
        <f>D43+C43</f>
        <v>119</v>
      </c>
      <c r="G43" s="280">
        <f>E43</f>
        <v>399</v>
      </c>
    </row>
    <row r="44" spans="1:7" ht="16.5" customHeight="1">
      <c r="A44" s="328"/>
      <c r="B44" s="258" t="s">
        <v>74</v>
      </c>
      <c r="C44" s="259">
        <v>2</v>
      </c>
      <c r="D44" s="259">
        <v>0</v>
      </c>
      <c r="E44" s="259">
        <v>0</v>
      </c>
      <c r="F44" s="259">
        <f>D44+C44</f>
        <v>2</v>
      </c>
      <c r="G44" s="280">
        <f>E44</f>
        <v>0</v>
      </c>
    </row>
    <row r="45" spans="1:7" ht="16.5" customHeight="1">
      <c r="A45" s="328" t="s">
        <v>944</v>
      </c>
      <c r="B45" s="333" t="s">
        <v>930</v>
      </c>
      <c r="C45" s="255">
        <f>C46+C47</f>
        <v>10</v>
      </c>
      <c r="D45" s="255">
        <f>D46+D47</f>
        <v>190</v>
      </c>
      <c r="E45" s="255">
        <f>E46+E47</f>
        <v>650</v>
      </c>
      <c r="F45" s="255">
        <f>F46+F47</f>
        <v>200</v>
      </c>
      <c r="G45" s="256">
        <f>G46+G47</f>
        <v>650</v>
      </c>
    </row>
    <row r="46" spans="1:7" ht="16.5" customHeight="1">
      <c r="A46" s="328"/>
      <c r="B46" s="258" t="s">
        <v>95</v>
      </c>
      <c r="C46" s="259">
        <v>8</v>
      </c>
      <c r="D46" s="259">
        <v>170</v>
      </c>
      <c r="E46" s="259">
        <v>552</v>
      </c>
      <c r="F46" s="259">
        <v>178</v>
      </c>
      <c r="G46" s="280">
        <f>E46</f>
        <v>552</v>
      </c>
    </row>
    <row r="47" spans="1:7" ht="16.5" customHeight="1">
      <c r="A47" s="328"/>
      <c r="B47" s="258" t="s">
        <v>128</v>
      </c>
      <c r="C47" s="259">
        <v>2</v>
      </c>
      <c r="D47" s="259">
        <v>20</v>
      </c>
      <c r="E47" s="259">
        <v>98</v>
      </c>
      <c r="F47" s="259">
        <v>22</v>
      </c>
      <c r="G47" s="280">
        <f>E47</f>
        <v>98</v>
      </c>
    </row>
    <row r="48" spans="1:7" ht="16.5" customHeight="1">
      <c r="A48" s="328" t="s">
        <v>945</v>
      </c>
      <c r="B48" s="304" t="s">
        <v>930</v>
      </c>
      <c r="C48" s="255">
        <f>SUM(C49:C52)</f>
        <v>30</v>
      </c>
      <c r="D48" s="255">
        <f>SUM(D49:D52)</f>
        <v>59</v>
      </c>
      <c r="E48" s="255">
        <f>SUM(E49:E52)</f>
        <v>145</v>
      </c>
      <c r="F48" s="255">
        <f>SUM(F49:F52)</f>
        <v>89</v>
      </c>
      <c r="G48" s="256">
        <f>SUM(G49:G52)</f>
        <v>145</v>
      </c>
    </row>
    <row r="49" spans="1:7" ht="16.5" customHeight="1">
      <c r="A49" s="328"/>
      <c r="B49" s="258" t="s">
        <v>98</v>
      </c>
      <c r="C49" s="259">
        <v>21</v>
      </c>
      <c r="D49" s="259">
        <v>50</v>
      </c>
      <c r="E49" s="259">
        <v>115</v>
      </c>
      <c r="F49" s="259">
        <f>D49+C49</f>
        <v>71</v>
      </c>
      <c r="G49" s="280">
        <f>E49</f>
        <v>115</v>
      </c>
    </row>
    <row r="50" spans="1:7" ht="16.5" customHeight="1">
      <c r="A50" s="328"/>
      <c r="B50" s="258" t="s">
        <v>138</v>
      </c>
      <c r="C50" s="259">
        <v>3</v>
      </c>
      <c r="D50" s="259">
        <v>3</v>
      </c>
      <c r="E50" s="259">
        <v>10</v>
      </c>
      <c r="F50" s="259">
        <f>D50+C50</f>
        <v>6</v>
      </c>
      <c r="G50" s="280">
        <f>E50</f>
        <v>10</v>
      </c>
    </row>
    <row r="51" spans="1:7" ht="16.5" customHeight="1">
      <c r="A51" s="328"/>
      <c r="B51" s="258" t="s">
        <v>36</v>
      </c>
      <c r="C51" s="259">
        <v>3</v>
      </c>
      <c r="D51" s="259">
        <v>3</v>
      </c>
      <c r="E51" s="259">
        <v>10</v>
      </c>
      <c r="F51" s="259">
        <f>D51+C51</f>
        <v>6</v>
      </c>
      <c r="G51" s="280">
        <f>E51</f>
        <v>10</v>
      </c>
    </row>
    <row r="52" spans="1:7" ht="16.5" customHeight="1">
      <c r="A52" s="328"/>
      <c r="B52" s="258" t="s">
        <v>59</v>
      </c>
      <c r="C52" s="259">
        <v>3</v>
      </c>
      <c r="D52" s="259">
        <v>3</v>
      </c>
      <c r="E52" s="259">
        <v>10</v>
      </c>
      <c r="F52" s="259">
        <f>D52+C52</f>
        <v>6</v>
      </c>
      <c r="G52" s="280">
        <f>E52</f>
        <v>10</v>
      </c>
    </row>
    <row r="53" spans="1:7" ht="16.5" customHeight="1">
      <c r="A53" s="334" t="s">
        <v>946</v>
      </c>
      <c r="B53" s="335" t="s">
        <v>930</v>
      </c>
      <c r="C53" s="127">
        <v>22</v>
      </c>
      <c r="D53" s="127">
        <f>SUM(D54:D58)</f>
        <v>220</v>
      </c>
      <c r="E53" s="127">
        <f>SUM(E54:E58)</f>
        <v>440</v>
      </c>
      <c r="F53" s="127">
        <f>SUM(F54:F58)</f>
        <v>242</v>
      </c>
      <c r="G53" s="124">
        <f>SUM(G54:G58)</f>
        <v>440</v>
      </c>
    </row>
    <row r="54" spans="1:7" ht="16.5" customHeight="1">
      <c r="A54" s="334"/>
      <c r="B54" s="336" t="s">
        <v>74</v>
      </c>
      <c r="C54" s="337">
        <v>13</v>
      </c>
      <c r="D54" s="337">
        <v>130</v>
      </c>
      <c r="E54" s="337">
        <v>260</v>
      </c>
      <c r="F54" s="337">
        <v>143</v>
      </c>
      <c r="G54" s="338">
        <v>260</v>
      </c>
    </row>
    <row r="55" spans="1:7" ht="16.5" customHeight="1">
      <c r="A55" s="334"/>
      <c r="B55" s="336" t="s">
        <v>66</v>
      </c>
      <c r="C55" s="337">
        <v>4</v>
      </c>
      <c r="D55" s="337">
        <v>40</v>
      </c>
      <c r="E55" s="337">
        <v>80</v>
      </c>
      <c r="F55" s="337">
        <v>44</v>
      </c>
      <c r="G55" s="338">
        <v>80</v>
      </c>
    </row>
    <row r="56" spans="1:7" ht="16.5" customHeight="1">
      <c r="A56" s="334"/>
      <c r="B56" s="336" t="s">
        <v>81</v>
      </c>
      <c r="C56" s="337">
        <v>2</v>
      </c>
      <c r="D56" s="337">
        <v>20</v>
      </c>
      <c r="E56" s="337">
        <v>40</v>
      </c>
      <c r="F56" s="337">
        <v>22</v>
      </c>
      <c r="G56" s="338">
        <v>40</v>
      </c>
    </row>
    <row r="57" spans="1:7" ht="16.5" customHeight="1">
      <c r="A57" s="334"/>
      <c r="B57" s="336" t="s">
        <v>154</v>
      </c>
      <c r="C57" s="337">
        <v>1</v>
      </c>
      <c r="D57" s="337">
        <v>10</v>
      </c>
      <c r="E57" s="337">
        <v>20</v>
      </c>
      <c r="F57" s="337">
        <v>11</v>
      </c>
      <c r="G57" s="338">
        <v>20</v>
      </c>
    </row>
    <row r="58" spans="1:7" ht="16.5" customHeight="1">
      <c r="A58" s="334"/>
      <c r="B58" s="336" t="s">
        <v>68</v>
      </c>
      <c r="C58" s="337">
        <v>2</v>
      </c>
      <c r="D58" s="337">
        <v>20</v>
      </c>
      <c r="E58" s="337">
        <v>40</v>
      </c>
      <c r="F58" s="337">
        <v>22</v>
      </c>
      <c r="G58" s="338">
        <v>40</v>
      </c>
    </row>
    <row r="59" spans="1:7" ht="16.5" customHeight="1">
      <c r="A59" s="339" t="s">
        <v>947</v>
      </c>
      <c r="B59" s="340" t="s">
        <v>930</v>
      </c>
      <c r="C59" s="341">
        <v>22</v>
      </c>
      <c r="D59" s="341">
        <v>139</v>
      </c>
      <c r="E59" s="341">
        <v>187</v>
      </c>
      <c r="F59" s="341">
        <v>161</v>
      </c>
      <c r="G59" s="342">
        <v>187</v>
      </c>
    </row>
    <row r="60" spans="1:7" ht="16.5" customHeight="1">
      <c r="A60" s="339"/>
      <c r="B60" s="336" t="s">
        <v>83</v>
      </c>
      <c r="C60" s="337">
        <v>8</v>
      </c>
      <c r="D60" s="337">
        <v>58</v>
      </c>
      <c r="E60" s="337">
        <v>70</v>
      </c>
      <c r="F60" s="337">
        <v>66</v>
      </c>
      <c r="G60" s="338">
        <v>70</v>
      </c>
    </row>
    <row r="61" spans="1:7" ht="16.5" customHeight="1">
      <c r="A61" s="339"/>
      <c r="B61" s="336" t="s">
        <v>66</v>
      </c>
      <c r="C61" s="337">
        <v>7</v>
      </c>
      <c r="D61" s="337">
        <v>33</v>
      </c>
      <c r="E61" s="337">
        <v>55</v>
      </c>
      <c r="F61" s="337">
        <v>40</v>
      </c>
      <c r="G61" s="338">
        <v>55</v>
      </c>
    </row>
    <row r="62" spans="1:7" ht="16.5" customHeight="1">
      <c r="A62" s="339"/>
      <c r="B62" s="336" t="s">
        <v>154</v>
      </c>
      <c r="C62" s="337">
        <v>7</v>
      </c>
      <c r="D62" s="337">
        <v>48</v>
      </c>
      <c r="E62" s="337">
        <v>62</v>
      </c>
      <c r="F62" s="337">
        <v>55</v>
      </c>
      <c r="G62" s="338">
        <v>62</v>
      </c>
    </row>
    <row r="63" spans="1:7" ht="16.5" customHeight="1">
      <c r="A63" s="334" t="s">
        <v>948</v>
      </c>
      <c r="B63" s="340" t="s">
        <v>930</v>
      </c>
      <c r="C63" s="341">
        <v>20</v>
      </c>
      <c r="D63" s="341">
        <v>20</v>
      </c>
      <c r="E63" s="341">
        <v>20</v>
      </c>
      <c r="F63" s="341">
        <v>40</v>
      </c>
      <c r="G63" s="342">
        <v>20</v>
      </c>
    </row>
    <row r="64" spans="1:7" ht="16.5" customHeight="1">
      <c r="A64" s="334"/>
      <c r="B64" s="336" t="s">
        <v>68</v>
      </c>
      <c r="C64" s="337">
        <v>20</v>
      </c>
      <c r="D64" s="337">
        <v>20</v>
      </c>
      <c r="E64" s="337">
        <v>20</v>
      </c>
      <c r="F64" s="337">
        <v>40</v>
      </c>
      <c r="G64" s="338">
        <v>20</v>
      </c>
    </row>
    <row r="65" spans="1:7" ht="16.5" customHeight="1">
      <c r="A65" s="339" t="s">
        <v>949</v>
      </c>
      <c r="B65" s="336" t="s">
        <v>930</v>
      </c>
      <c r="C65" s="337">
        <v>22</v>
      </c>
      <c r="D65" s="337">
        <v>90</v>
      </c>
      <c r="E65" s="337">
        <v>94</v>
      </c>
      <c r="F65" s="337">
        <v>112</v>
      </c>
      <c r="G65" s="338">
        <v>94</v>
      </c>
    </row>
    <row r="66" spans="1:7" ht="16.5" customHeight="1">
      <c r="A66" s="339"/>
      <c r="B66" s="336" t="s">
        <v>81</v>
      </c>
      <c r="C66" s="337">
        <v>19</v>
      </c>
      <c r="D66" s="337">
        <v>66</v>
      </c>
      <c r="E66" s="337">
        <v>86</v>
      </c>
      <c r="F66" s="337">
        <v>85</v>
      </c>
      <c r="G66" s="338">
        <v>86</v>
      </c>
    </row>
    <row r="67" spans="1:7" ht="16.5" customHeight="1">
      <c r="A67" s="339"/>
      <c r="B67" s="336" t="s">
        <v>36</v>
      </c>
      <c r="C67" s="337">
        <v>3</v>
      </c>
      <c r="D67" s="337">
        <v>24</v>
      </c>
      <c r="E67" s="337">
        <v>8</v>
      </c>
      <c r="F67" s="337">
        <v>27</v>
      </c>
      <c r="G67" s="338">
        <v>8</v>
      </c>
    </row>
    <row r="68" spans="1:7" ht="16.5" customHeight="1">
      <c r="A68" s="339" t="s">
        <v>950</v>
      </c>
      <c r="B68" s="340" t="s">
        <v>930</v>
      </c>
      <c r="C68" s="341">
        <v>10</v>
      </c>
      <c r="D68" s="341">
        <v>31</v>
      </c>
      <c r="E68" s="341">
        <v>62</v>
      </c>
      <c r="F68" s="341">
        <v>41</v>
      </c>
      <c r="G68" s="342">
        <v>62</v>
      </c>
    </row>
    <row r="69" spans="1:7" ht="16.5" customHeight="1">
      <c r="A69" s="339"/>
      <c r="B69" s="336" t="s">
        <v>87</v>
      </c>
      <c r="C69" s="337">
        <v>10</v>
      </c>
      <c r="D69" s="337">
        <v>17</v>
      </c>
      <c r="E69" s="337">
        <v>34</v>
      </c>
      <c r="F69" s="337">
        <v>27</v>
      </c>
      <c r="G69" s="338">
        <v>34</v>
      </c>
    </row>
    <row r="70" spans="1:7" ht="16.5" customHeight="1">
      <c r="A70" s="339"/>
      <c r="B70" s="336" t="s">
        <v>66</v>
      </c>
      <c r="C70" s="337">
        <v>0</v>
      </c>
      <c r="D70" s="337">
        <v>3</v>
      </c>
      <c r="E70" s="337">
        <v>4</v>
      </c>
      <c r="F70" s="337">
        <v>3</v>
      </c>
      <c r="G70" s="338">
        <v>4</v>
      </c>
    </row>
    <row r="71" spans="1:7" ht="16.5" customHeight="1">
      <c r="A71" s="339"/>
      <c r="B71" s="336" t="s">
        <v>54</v>
      </c>
      <c r="C71" s="337">
        <v>0</v>
      </c>
      <c r="D71" s="337">
        <v>5</v>
      </c>
      <c r="E71" s="337">
        <v>9</v>
      </c>
      <c r="F71" s="337">
        <v>5</v>
      </c>
      <c r="G71" s="338">
        <v>9</v>
      </c>
    </row>
    <row r="72" spans="1:7" ht="16.5" customHeight="1">
      <c r="A72" s="339"/>
      <c r="B72" s="336" t="s">
        <v>113</v>
      </c>
      <c r="C72" s="337">
        <v>0</v>
      </c>
      <c r="D72" s="337">
        <v>3</v>
      </c>
      <c r="E72" s="337">
        <v>9</v>
      </c>
      <c r="F72" s="337">
        <v>3</v>
      </c>
      <c r="G72" s="338">
        <v>9</v>
      </c>
    </row>
    <row r="73" spans="1:7" ht="16.5" customHeight="1">
      <c r="A73" s="339"/>
      <c r="B73" s="336" t="s">
        <v>456</v>
      </c>
      <c r="C73" s="337">
        <v>0</v>
      </c>
      <c r="D73" s="337">
        <v>3</v>
      </c>
      <c r="E73" s="337">
        <v>6</v>
      </c>
      <c r="F73" s="337">
        <v>3</v>
      </c>
      <c r="G73" s="338">
        <v>6</v>
      </c>
    </row>
    <row r="74" spans="1:7" ht="16.5" customHeight="1">
      <c r="A74" s="334" t="s">
        <v>951</v>
      </c>
      <c r="B74" s="340" t="s">
        <v>930</v>
      </c>
      <c r="C74" s="341">
        <v>15</v>
      </c>
      <c r="D74" s="341">
        <f>SUM(D75:D80)</f>
        <v>25</v>
      </c>
      <c r="E74" s="341">
        <f>SUM(E75:E80)</f>
        <v>33</v>
      </c>
      <c r="F74" s="127">
        <f aca="true" t="shared" si="0" ref="F74:F80">C74+D74</f>
        <v>40</v>
      </c>
      <c r="G74" s="124">
        <f>E74</f>
        <v>33</v>
      </c>
    </row>
    <row r="75" spans="1:7" ht="16.5" customHeight="1">
      <c r="A75" s="334"/>
      <c r="B75" s="336" t="s">
        <v>44</v>
      </c>
      <c r="C75" s="337">
        <v>5</v>
      </c>
      <c r="D75" s="337">
        <v>15</v>
      </c>
      <c r="E75" s="337">
        <v>10</v>
      </c>
      <c r="F75" s="129">
        <f t="shared" si="0"/>
        <v>20</v>
      </c>
      <c r="G75" s="130">
        <f>E75</f>
        <v>10</v>
      </c>
    </row>
    <row r="76" spans="1:7" ht="16.5" customHeight="1">
      <c r="A76" s="334"/>
      <c r="B76" s="336" t="s">
        <v>71</v>
      </c>
      <c r="C76" s="337">
        <v>2</v>
      </c>
      <c r="D76" s="337">
        <v>2</v>
      </c>
      <c r="E76" s="337">
        <v>4</v>
      </c>
      <c r="F76" s="129">
        <f t="shared" si="0"/>
        <v>4</v>
      </c>
      <c r="G76" s="130">
        <f aca="true" t="shared" si="1" ref="G76:G139">E76</f>
        <v>4</v>
      </c>
    </row>
    <row r="77" spans="1:7" ht="16.5" customHeight="1">
      <c r="A77" s="334"/>
      <c r="B77" s="336" t="s">
        <v>64</v>
      </c>
      <c r="C77" s="337">
        <v>2</v>
      </c>
      <c r="D77" s="337">
        <v>2</v>
      </c>
      <c r="E77" s="337">
        <v>7</v>
      </c>
      <c r="F77" s="129">
        <f t="shared" si="0"/>
        <v>4</v>
      </c>
      <c r="G77" s="130">
        <f t="shared" si="1"/>
        <v>7</v>
      </c>
    </row>
    <row r="78" spans="1:7" ht="16.5" customHeight="1">
      <c r="A78" s="334"/>
      <c r="B78" s="336" t="s">
        <v>92</v>
      </c>
      <c r="C78" s="337">
        <v>2</v>
      </c>
      <c r="D78" s="337">
        <v>2</v>
      </c>
      <c r="E78" s="337">
        <v>4</v>
      </c>
      <c r="F78" s="129">
        <f t="shared" si="0"/>
        <v>4</v>
      </c>
      <c r="G78" s="130">
        <f t="shared" si="1"/>
        <v>4</v>
      </c>
    </row>
    <row r="79" spans="1:7" ht="16.5" customHeight="1">
      <c r="A79" s="334"/>
      <c r="B79" s="336" t="s">
        <v>108</v>
      </c>
      <c r="C79" s="337">
        <v>2</v>
      </c>
      <c r="D79" s="337">
        <v>2</v>
      </c>
      <c r="E79" s="337">
        <v>8</v>
      </c>
      <c r="F79" s="129">
        <f t="shared" si="0"/>
        <v>4</v>
      </c>
      <c r="G79" s="130">
        <f t="shared" si="1"/>
        <v>8</v>
      </c>
    </row>
    <row r="80" spans="1:7" ht="16.5" customHeight="1">
      <c r="A80" s="334"/>
      <c r="B80" s="336" t="s">
        <v>102</v>
      </c>
      <c r="C80" s="337">
        <v>2</v>
      </c>
      <c r="D80" s="337">
        <v>2</v>
      </c>
      <c r="E80" s="337">
        <v>0</v>
      </c>
      <c r="F80" s="129">
        <f t="shared" si="0"/>
        <v>4</v>
      </c>
      <c r="G80" s="130">
        <f t="shared" si="1"/>
        <v>0</v>
      </c>
    </row>
    <row r="81" spans="1:7" ht="16.5" customHeight="1">
      <c r="A81" s="334" t="s">
        <v>952</v>
      </c>
      <c r="B81" s="340" t="s">
        <v>930</v>
      </c>
      <c r="C81" s="341">
        <v>12</v>
      </c>
      <c r="D81" s="341">
        <f>SUM(D82:D84)</f>
        <v>99</v>
      </c>
      <c r="E81" s="341">
        <f>SUM(E82:E84)</f>
        <v>148</v>
      </c>
      <c r="F81" s="341">
        <f>SUM(F82:F84)</f>
        <v>111</v>
      </c>
      <c r="G81" s="124">
        <f t="shared" si="1"/>
        <v>148</v>
      </c>
    </row>
    <row r="82" spans="1:7" ht="16.5" customHeight="1">
      <c r="A82" s="334"/>
      <c r="B82" s="336" t="s">
        <v>59</v>
      </c>
      <c r="C82" s="337">
        <v>12</v>
      </c>
      <c r="D82" s="337">
        <v>52</v>
      </c>
      <c r="E82" s="337">
        <v>78</v>
      </c>
      <c r="F82" s="337">
        <f>C82+D82</f>
        <v>64</v>
      </c>
      <c r="G82" s="130">
        <f t="shared" si="1"/>
        <v>78</v>
      </c>
    </row>
    <row r="83" spans="1:7" ht="16.5" customHeight="1">
      <c r="A83" s="334"/>
      <c r="B83" s="336" t="s">
        <v>74</v>
      </c>
      <c r="C83" s="337">
        <v>0</v>
      </c>
      <c r="D83" s="337">
        <v>27</v>
      </c>
      <c r="E83" s="337">
        <v>40</v>
      </c>
      <c r="F83" s="337">
        <f>C83+D83</f>
        <v>27</v>
      </c>
      <c r="G83" s="130">
        <f t="shared" si="1"/>
        <v>40</v>
      </c>
    </row>
    <row r="84" spans="1:7" ht="16.5" customHeight="1">
      <c r="A84" s="334"/>
      <c r="B84" s="336" t="s">
        <v>35</v>
      </c>
      <c r="C84" s="337">
        <v>0</v>
      </c>
      <c r="D84" s="337">
        <v>20</v>
      </c>
      <c r="E84" s="337">
        <v>30</v>
      </c>
      <c r="F84" s="337">
        <f>C84+D84</f>
        <v>20</v>
      </c>
      <c r="G84" s="130">
        <f t="shared" si="1"/>
        <v>30</v>
      </c>
    </row>
    <row r="85" spans="1:7" ht="16.5" customHeight="1">
      <c r="A85" s="334" t="s">
        <v>953</v>
      </c>
      <c r="B85" s="340" t="s">
        <v>930</v>
      </c>
      <c r="C85" s="341">
        <v>15</v>
      </c>
      <c r="D85" s="341">
        <v>28</v>
      </c>
      <c r="E85" s="341">
        <v>59</v>
      </c>
      <c r="F85" s="341">
        <v>43</v>
      </c>
      <c r="G85" s="124">
        <f t="shared" si="1"/>
        <v>59</v>
      </c>
    </row>
    <row r="86" spans="1:7" ht="16.5" customHeight="1">
      <c r="A86" s="334"/>
      <c r="B86" s="336" t="s">
        <v>36</v>
      </c>
      <c r="C86" s="337">
        <v>2</v>
      </c>
      <c r="D86" s="337">
        <v>8</v>
      </c>
      <c r="E86" s="337">
        <v>5</v>
      </c>
      <c r="F86" s="337">
        <v>10</v>
      </c>
      <c r="G86" s="130">
        <f t="shared" si="1"/>
        <v>5</v>
      </c>
    </row>
    <row r="87" spans="1:7" ht="16.5" customHeight="1">
      <c r="A87" s="334"/>
      <c r="B87" s="336" t="s">
        <v>66</v>
      </c>
      <c r="C87" s="337">
        <v>3</v>
      </c>
      <c r="D87" s="337">
        <v>4</v>
      </c>
      <c r="E87" s="337">
        <v>5</v>
      </c>
      <c r="F87" s="337">
        <v>7</v>
      </c>
      <c r="G87" s="130">
        <f t="shared" si="1"/>
        <v>5</v>
      </c>
    </row>
    <row r="88" spans="1:7" ht="16.5" customHeight="1">
      <c r="A88" s="334"/>
      <c r="B88" s="336" t="s">
        <v>379</v>
      </c>
      <c r="C88" s="337">
        <v>3</v>
      </c>
      <c r="D88" s="337">
        <v>1</v>
      </c>
      <c r="E88" s="337">
        <v>5</v>
      </c>
      <c r="F88" s="337">
        <v>4</v>
      </c>
      <c r="G88" s="130">
        <f t="shared" si="1"/>
        <v>5</v>
      </c>
    </row>
    <row r="89" spans="1:7" ht="16.5" customHeight="1">
      <c r="A89" s="334"/>
      <c r="B89" s="336" t="s">
        <v>34</v>
      </c>
      <c r="C89" s="337">
        <v>1</v>
      </c>
      <c r="D89" s="337">
        <v>5</v>
      </c>
      <c r="E89" s="337">
        <v>1</v>
      </c>
      <c r="F89" s="337">
        <v>6</v>
      </c>
      <c r="G89" s="130">
        <f t="shared" si="1"/>
        <v>1</v>
      </c>
    </row>
    <row r="90" spans="1:7" ht="16.5" customHeight="1">
      <c r="A90" s="334"/>
      <c r="B90" s="336" t="s">
        <v>94</v>
      </c>
      <c r="C90" s="337">
        <v>1</v>
      </c>
      <c r="D90" s="337">
        <v>0</v>
      </c>
      <c r="E90" s="337">
        <v>9</v>
      </c>
      <c r="F90" s="337">
        <v>1</v>
      </c>
      <c r="G90" s="130">
        <f t="shared" si="1"/>
        <v>9</v>
      </c>
    </row>
    <row r="91" spans="1:7" ht="16.5" customHeight="1">
      <c r="A91" s="334"/>
      <c r="B91" s="336" t="s">
        <v>63</v>
      </c>
      <c r="C91" s="337">
        <v>0</v>
      </c>
      <c r="D91" s="337">
        <v>4</v>
      </c>
      <c r="E91" s="337">
        <v>14</v>
      </c>
      <c r="F91" s="337">
        <v>4</v>
      </c>
      <c r="G91" s="130">
        <f t="shared" si="1"/>
        <v>14</v>
      </c>
    </row>
    <row r="92" spans="1:7" ht="16.5" customHeight="1">
      <c r="A92" s="334"/>
      <c r="B92" s="336" t="s">
        <v>175</v>
      </c>
      <c r="C92" s="337">
        <v>2</v>
      </c>
      <c r="D92" s="337">
        <v>1</v>
      </c>
      <c r="E92" s="337">
        <v>3</v>
      </c>
      <c r="F92" s="337">
        <v>3</v>
      </c>
      <c r="G92" s="130">
        <f t="shared" si="1"/>
        <v>3</v>
      </c>
    </row>
    <row r="93" spans="1:7" ht="16.5" customHeight="1">
      <c r="A93" s="334"/>
      <c r="B93" s="336" t="s">
        <v>35</v>
      </c>
      <c r="C93" s="337">
        <v>1</v>
      </c>
      <c r="D93" s="337">
        <v>5</v>
      </c>
      <c r="E93" s="337">
        <v>11</v>
      </c>
      <c r="F93" s="337">
        <v>6</v>
      </c>
      <c r="G93" s="130">
        <f t="shared" si="1"/>
        <v>11</v>
      </c>
    </row>
    <row r="94" spans="1:7" ht="16.5" customHeight="1">
      <c r="A94" s="334"/>
      <c r="B94" s="336" t="s">
        <v>96</v>
      </c>
      <c r="C94" s="337">
        <v>2</v>
      </c>
      <c r="D94" s="337">
        <v>0</v>
      </c>
      <c r="E94" s="337">
        <v>6</v>
      </c>
      <c r="F94" s="337">
        <v>2</v>
      </c>
      <c r="G94" s="130">
        <f t="shared" si="1"/>
        <v>6</v>
      </c>
    </row>
    <row r="95" spans="1:7" ht="16.5" customHeight="1">
      <c r="A95" s="339" t="s">
        <v>954</v>
      </c>
      <c r="B95" s="340" t="s">
        <v>930</v>
      </c>
      <c r="C95" s="341">
        <v>15</v>
      </c>
      <c r="D95" s="341">
        <v>18</v>
      </c>
      <c r="E95" s="341">
        <v>28</v>
      </c>
      <c r="F95" s="341">
        <v>33</v>
      </c>
      <c r="G95" s="124">
        <f t="shared" si="1"/>
        <v>28</v>
      </c>
    </row>
    <row r="96" spans="1:7" ht="16.5" customHeight="1">
      <c r="A96" s="339"/>
      <c r="B96" s="336" t="s">
        <v>83</v>
      </c>
      <c r="C96" s="337">
        <v>13</v>
      </c>
      <c r="D96" s="337">
        <v>10</v>
      </c>
      <c r="E96" s="337">
        <v>12</v>
      </c>
      <c r="F96" s="337">
        <v>23</v>
      </c>
      <c r="G96" s="130">
        <f t="shared" si="1"/>
        <v>12</v>
      </c>
    </row>
    <row r="97" spans="1:7" ht="16.5" customHeight="1">
      <c r="A97" s="339"/>
      <c r="B97" s="336" t="s">
        <v>66</v>
      </c>
      <c r="C97" s="337">
        <v>0</v>
      </c>
      <c r="D97" s="337">
        <v>5</v>
      </c>
      <c r="E97" s="337">
        <v>8</v>
      </c>
      <c r="F97" s="337">
        <v>5</v>
      </c>
      <c r="G97" s="130">
        <f t="shared" si="1"/>
        <v>8</v>
      </c>
    </row>
    <row r="98" spans="1:7" ht="16.5" customHeight="1">
      <c r="A98" s="339"/>
      <c r="B98" s="336" t="s">
        <v>404</v>
      </c>
      <c r="C98" s="337">
        <v>2</v>
      </c>
      <c r="D98" s="337">
        <v>3</v>
      </c>
      <c r="E98" s="337">
        <v>8</v>
      </c>
      <c r="F98" s="337">
        <v>5</v>
      </c>
      <c r="G98" s="130">
        <f t="shared" si="1"/>
        <v>8</v>
      </c>
    </row>
    <row r="99" spans="1:7" ht="16.5" customHeight="1">
      <c r="A99" s="334" t="s">
        <v>955</v>
      </c>
      <c r="B99" s="340" t="s">
        <v>930</v>
      </c>
      <c r="C99" s="127">
        <v>20</v>
      </c>
      <c r="D99" s="127">
        <v>105</v>
      </c>
      <c r="E99" s="127">
        <v>650</v>
      </c>
      <c r="F99" s="127">
        <v>125</v>
      </c>
      <c r="G99" s="124">
        <f t="shared" si="1"/>
        <v>650</v>
      </c>
    </row>
    <row r="100" spans="1:7" ht="16.5" customHeight="1">
      <c r="A100" s="334"/>
      <c r="B100" s="336" t="s">
        <v>105</v>
      </c>
      <c r="C100" s="129">
        <v>20</v>
      </c>
      <c r="D100" s="129">
        <v>105</v>
      </c>
      <c r="E100" s="129">
        <v>650</v>
      </c>
      <c r="F100" s="129">
        <v>125</v>
      </c>
      <c r="G100" s="130">
        <f t="shared" si="1"/>
        <v>650</v>
      </c>
    </row>
    <row r="101" spans="1:7" ht="16.5" customHeight="1">
      <c r="A101" s="334" t="s">
        <v>956</v>
      </c>
      <c r="B101" s="340" t="s">
        <v>930</v>
      </c>
      <c r="C101" s="255">
        <v>15</v>
      </c>
      <c r="D101" s="255">
        <v>107</v>
      </c>
      <c r="E101" s="255">
        <v>269</v>
      </c>
      <c r="F101" s="255">
        <v>122</v>
      </c>
      <c r="G101" s="124">
        <f t="shared" si="1"/>
        <v>269</v>
      </c>
    </row>
    <row r="102" spans="1:7" ht="16.5" customHeight="1">
      <c r="A102" s="334"/>
      <c r="B102" s="336" t="s">
        <v>87</v>
      </c>
      <c r="C102" s="129">
        <v>11</v>
      </c>
      <c r="D102" s="129">
        <v>87</v>
      </c>
      <c r="E102" s="129">
        <v>248</v>
      </c>
      <c r="F102" s="129">
        <v>98</v>
      </c>
      <c r="G102" s="130">
        <f t="shared" si="1"/>
        <v>248</v>
      </c>
    </row>
    <row r="103" spans="1:7" ht="16.5" customHeight="1">
      <c r="A103" s="334"/>
      <c r="B103" s="336" t="s">
        <v>36</v>
      </c>
      <c r="C103" s="129">
        <v>2</v>
      </c>
      <c r="D103" s="129">
        <v>12</v>
      </c>
      <c r="E103" s="129">
        <v>6</v>
      </c>
      <c r="F103" s="129">
        <v>14</v>
      </c>
      <c r="G103" s="130">
        <f t="shared" si="1"/>
        <v>6</v>
      </c>
    </row>
    <row r="104" spans="1:7" ht="16.5" customHeight="1">
      <c r="A104" s="334"/>
      <c r="B104" s="336" t="s">
        <v>128</v>
      </c>
      <c r="C104" s="129">
        <v>2</v>
      </c>
      <c r="D104" s="129">
        <v>8</v>
      </c>
      <c r="E104" s="129">
        <v>15</v>
      </c>
      <c r="F104" s="129">
        <v>10</v>
      </c>
      <c r="G104" s="130">
        <f t="shared" si="1"/>
        <v>15</v>
      </c>
    </row>
    <row r="105" spans="1:7" ht="16.5" customHeight="1">
      <c r="A105" s="334" t="s">
        <v>957</v>
      </c>
      <c r="B105" s="340" t="s">
        <v>930</v>
      </c>
      <c r="C105" s="341">
        <v>5</v>
      </c>
      <c r="D105" s="341">
        <v>4</v>
      </c>
      <c r="E105" s="341">
        <v>43</v>
      </c>
      <c r="F105" s="341">
        <v>9</v>
      </c>
      <c r="G105" s="124">
        <f t="shared" si="1"/>
        <v>43</v>
      </c>
    </row>
    <row r="106" spans="1:7" ht="16.5" customHeight="1">
      <c r="A106" s="334"/>
      <c r="B106" s="336" t="s">
        <v>96</v>
      </c>
      <c r="C106" s="129">
        <v>5</v>
      </c>
      <c r="D106" s="129">
        <v>4</v>
      </c>
      <c r="E106" s="129">
        <v>43</v>
      </c>
      <c r="F106" s="129">
        <f>D106+C106</f>
        <v>9</v>
      </c>
      <c r="G106" s="130">
        <f t="shared" si="1"/>
        <v>43</v>
      </c>
    </row>
    <row r="107" spans="1:7" ht="16.5" customHeight="1">
      <c r="A107" s="334" t="s">
        <v>958</v>
      </c>
      <c r="B107" s="340" t="s">
        <v>930</v>
      </c>
      <c r="C107" s="341">
        <v>20</v>
      </c>
      <c r="D107" s="341">
        <v>172</v>
      </c>
      <c r="E107" s="341">
        <v>435</v>
      </c>
      <c r="F107" s="341">
        <v>192</v>
      </c>
      <c r="G107" s="124">
        <f t="shared" si="1"/>
        <v>435</v>
      </c>
    </row>
    <row r="108" spans="1:7" ht="16.5" customHeight="1">
      <c r="A108" s="334"/>
      <c r="B108" s="336" t="s">
        <v>75</v>
      </c>
      <c r="C108" s="337">
        <v>12</v>
      </c>
      <c r="D108" s="344">
        <v>123</v>
      </c>
      <c r="E108" s="344">
        <v>322</v>
      </c>
      <c r="F108" s="344">
        <v>135</v>
      </c>
      <c r="G108" s="130">
        <f t="shared" si="1"/>
        <v>322</v>
      </c>
    </row>
    <row r="109" spans="1:7" ht="16.5" customHeight="1">
      <c r="A109" s="334"/>
      <c r="B109" s="336" t="s">
        <v>36</v>
      </c>
      <c r="C109" s="337">
        <v>4</v>
      </c>
      <c r="D109" s="344">
        <v>17</v>
      </c>
      <c r="E109" s="344">
        <v>26</v>
      </c>
      <c r="F109" s="344">
        <v>21</v>
      </c>
      <c r="G109" s="130">
        <f t="shared" si="1"/>
        <v>26</v>
      </c>
    </row>
    <row r="110" spans="1:7" ht="16.5" customHeight="1">
      <c r="A110" s="334"/>
      <c r="B110" s="336" t="s">
        <v>101</v>
      </c>
      <c r="C110" s="337">
        <v>2</v>
      </c>
      <c r="D110" s="344">
        <v>13</v>
      </c>
      <c r="E110" s="344">
        <v>52</v>
      </c>
      <c r="F110" s="344">
        <f>D110+C110</f>
        <v>15</v>
      </c>
      <c r="G110" s="130">
        <f t="shared" si="1"/>
        <v>52</v>
      </c>
    </row>
    <row r="111" spans="1:7" ht="16.5" customHeight="1">
      <c r="A111" s="334"/>
      <c r="B111" s="336" t="s">
        <v>40</v>
      </c>
      <c r="C111" s="337">
        <v>2</v>
      </c>
      <c r="D111" s="344">
        <v>19</v>
      </c>
      <c r="E111" s="344">
        <v>35</v>
      </c>
      <c r="F111" s="344">
        <f>D111+C111</f>
        <v>21</v>
      </c>
      <c r="G111" s="130">
        <f t="shared" si="1"/>
        <v>35</v>
      </c>
    </row>
    <row r="112" spans="1:7" ht="16.5" customHeight="1">
      <c r="A112" s="334" t="s">
        <v>959</v>
      </c>
      <c r="B112" s="340" t="s">
        <v>930</v>
      </c>
      <c r="C112" s="341">
        <v>20</v>
      </c>
      <c r="D112" s="341">
        <v>22</v>
      </c>
      <c r="E112" s="341">
        <v>4</v>
      </c>
      <c r="F112" s="341">
        <v>42</v>
      </c>
      <c r="G112" s="124">
        <f t="shared" si="1"/>
        <v>4</v>
      </c>
    </row>
    <row r="113" spans="1:7" ht="16.5" customHeight="1">
      <c r="A113" s="334"/>
      <c r="B113" s="336" t="s">
        <v>36</v>
      </c>
      <c r="C113" s="337">
        <v>20</v>
      </c>
      <c r="D113" s="337">
        <v>22</v>
      </c>
      <c r="E113" s="337">
        <v>4</v>
      </c>
      <c r="F113" s="337">
        <v>42</v>
      </c>
      <c r="G113" s="130">
        <f t="shared" si="1"/>
        <v>4</v>
      </c>
    </row>
    <row r="114" spans="1:7" ht="16.5" customHeight="1">
      <c r="A114" s="334" t="s">
        <v>960</v>
      </c>
      <c r="B114" s="340" t="s">
        <v>930</v>
      </c>
      <c r="C114" s="341">
        <v>15</v>
      </c>
      <c r="D114" s="341">
        <v>79</v>
      </c>
      <c r="E114" s="341">
        <v>0</v>
      </c>
      <c r="F114" s="341">
        <f>F115+F116</f>
        <v>94</v>
      </c>
      <c r="G114" s="130">
        <f t="shared" si="1"/>
        <v>0</v>
      </c>
    </row>
    <row r="115" spans="1:7" ht="16.5" customHeight="1">
      <c r="A115" s="334"/>
      <c r="B115" s="336" t="s">
        <v>38</v>
      </c>
      <c r="C115" s="337">
        <v>8</v>
      </c>
      <c r="D115" s="337">
        <v>36</v>
      </c>
      <c r="E115" s="337">
        <v>0</v>
      </c>
      <c r="F115" s="337">
        <f>D115+C115</f>
        <v>44</v>
      </c>
      <c r="G115" s="130">
        <f t="shared" si="1"/>
        <v>0</v>
      </c>
    </row>
    <row r="116" spans="1:7" ht="16.5" customHeight="1">
      <c r="A116" s="334"/>
      <c r="B116" s="336" t="s">
        <v>62</v>
      </c>
      <c r="C116" s="337">
        <v>7</v>
      </c>
      <c r="D116" s="337">
        <v>43</v>
      </c>
      <c r="E116" s="337">
        <v>0</v>
      </c>
      <c r="F116" s="337">
        <f>D116+C116</f>
        <v>50</v>
      </c>
      <c r="G116" s="130">
        <f t="shared" si="1"/>
        <v>0</v>
      </c>
    </row>
    <row r="117" spans="1:7" ht="16.5" customHeight="1">
      <c r="A117" s="339" t="s">
        <v>961</v>
      </c>
      <c r="B117" s="340" t="s">
        <v>930</v>
      </c>
      <c r="C117" s="341">
        <v>22</v>
      </c>
      <c r="D117" s="341">
        <v>66</v>
      </c>
      <c r="E117" s="341">
        <v>90</v>
      </c>
      <c r="F117" s="341">
        <v>88</v>
      </c>
      <c r="G117" s="124">
        <f t="shared" si="1"/>
        <v>90</v>
      </c>
    </row>
    <row r="118" spans="1:7" ht="16.5" customHeight="1">
      <c r="A118" s="339"/>
      <c r="B118" s="336" t="s">
        <v>81</v>
      </c>
      <c r="C118" s="337">
        <v>17</v>
      </c>
      <c r="D118" s="337">
        <v>59</v>
      </c>
      <c r="E118" s="337">
        <v>70</v>
      </c>
      <c r="F118" s="337">
        <v>76</v>
      </c>
      <c r="G118" s="130">
        <f t="shared" si="1"/>
        <v>70</v>
      </c>
    </row>
    <row r="119" spans="1:7" ht="16.5" customHeight="1">
      <c r="A119" s="339"/>
      <c r="B119" s="336" t="s">
        <v>36</v>
      </c>
      <c r="C119" s="337">
        <v>3</v>
      </c>
      <c r="D119" s="337">
        <v>2</v>
      </c>
      <c r="E119" s="337">
        <v>8</v>
      </c>
      <c r="F119" s="337">
        <v>5</v>
      </c>
      <c r="G119" s="130">
        <f t="shared" si="1"/>
        <v>8</v>
      </c>
    </row>
    <row r="120" spans="1:7" ht="16.5" customHeight="1">
      <c r="A120" s="339"/>
      <c r="B120" s="336" t="s">
        <v>69</v>
      </c>
      <c r="C120" s="337">
        <v>2</v>
      </c>
      <c r="D120" s="337">
        <v>5</v>
      </c>
      <c r="E120" s="337">
        <v>12</v>
      </c>
      <c r="F120" s="337">
        <v>7</v>
      </c>
      <c r="G120" s="130">
        <f t="shared" si="1"/>
        <v>12</v>
      </c>
    </row>
    <row r="121" spans="1:7" ht="16.5" customHeight="1">
      <c r="A121" s="334" t="s">
        <v>962</v>
      </c>
      <c r="B121" s="340" t="s">
        <v>930</v>
      </c>
      <c r="C121" s="341">
        <v>20</v>
      </c>
      <c r="D121" s="341">
        <v>78</v>
      </c>
      <c r="E121" s="341">
        <v>150</v>
      </c>
      <c r="F121" s="341">
        <v>98</v>
      </c>
      <c r="G121" s="124">
        <f t="shared" si="1"/>
        <v>150</v>
      </c>
    </row>
    <row r="122" spans="1:7" ht="16.5" customHeight="1">
      <c r="A122" s="334"/>
      <c r="B122" s="336" t="s">
        <v>104</v>
      </c>
      <c r="C122" s="337">
        <v>16</v>
      </c>
      <c r="D122" s="337">
        <v>50</v>
      </c>
      <c r="E122" s="337">
        <v>100</v>
      </c>
      <c r="F122" s="337">
        <v>66</v>
      </c>
      <c r="G122" s="130">
        <f t="shared" si="1"/>
        <v>100</v>
      </c>
    </row>
    <row r="123" spans="1:7" ht="16.5" customHeight="1">
      <c r="A123" s="334"/>
      <c r="B123" s="336" t="s">
        <v>81</v>
      </c>
      <c r="C123" s="337">
        <v>4</v>
      </c>
      <c r="D123" s="337">
        <v>28</v>
      </c>
      <c r="E123" s="337">
        <v>50</v>
      </c>
      <c r="F123" s="337">
        <v>32</v>
      </c>
      <c r="G123" s="130">
        <f t="shared" si="1"/>
        <v>50</v>
      </c>
    </row>
    <row r="124" spans="1:7" ht="16.5" customHeight="1">
      <c r="A124" s="334" t="s">
        <v>963</v>
      </c>
      <c r="B124" s="340" t="s">
        <v>930</v>
      </c>
      <c r="C124" s="341">
        <v>15</v>
      </c>
      <c r="D124" s="341">
        <v>20</v>
      </c>
      <c r="E124" s="341">
        <v>20</v>
      </c>
      <c r="F124" s="341">
        <v>35</v>
      </c>
      <c r="G124" s="124">
        <f t="shared" si="1"/>
        <v>20</v>
      </c>
    </row>
    <row r="125" spans="1:7" ht="16.5" customHeight="1">
      <c r="A125" s="334"/>
      <c r="B125" s="336" t="s">
        <v>68</v>
      </c>
      <c r="C125" s="337">
        <v>15</v>
      </c>
      <c r="D125" s="337">
        <v>20</v>
      </c>
      <c r="E125" s="337">
        <v>20</v>
      </c>
      <c r="F125" s="337">
        <v>35</v>
      </c>
      <c r="G125" s="130">
        <f t="shared" si="1"/>
        <v>20</v>
      </c>
    </row>
    <row r="126" spans="1:7" ht="16.5" customHeight="1">
      <c r="A126" s="339" t="s">
        <v>964</v>
      </c>
      <c r="B126" s="340" t="s">
        <v>930</v>
      </c>
      <c r="C126" s="341">
        <v>10</v>
      </c>
      <c r="D126" s="341">
        <v>29</v>
      </c>
      <c r="E126" s="341">
        <f>SUM(E127:E130)</f>
        <v>97</v>
      </c>
      <c r="F126" s="341">
        <f>SUM(F127:F130)</f>
        <v>39</v>
      </c>
      <c r="G126" s="124">
        <f t="shared" si="1"/>
        <v>97</v>
      </c>
    </row>
    <row r="127" spans="1:7" ht="16.5" customHeight="1">
      <c r="A127" s="339"/>
      <c r="B127" s="336" t="s">
        <v>67</v>
      </c>
      <c r="C127" s="337">
        <v>7</v>
      </c>
      <c r="D127" s="337">
        <v>16</v>
      </c>
      <c r="E127" s="337">
        <v>83</v>
      </c>
      <c r="F127" s="337">
        <f>C127+D127</f>
        <v>23</v>
      </c>
      <c r="G127" s="130">
        <f t="shared" si="1"/>
        <v>83</v>
      </c>
    </row>
    <row r="128" spans="1:7" ht="16.5" customHeight="1">
      <c r="A128" s="339"/>
      <c r="B128" s="336" t="s">
        <v>36</v>
      </c>
      <c r="C128" s="337">
        <v>1</v>
      </c>
      <c r="D128" s="337">
        <v>5</v>
      </c>
      <c r="E128" s="337">
        <v>4</v>
      </c>
      <c r="F128" s="337">
        <f>C128+D128</f>
        <v>6</v>
      </c>
      <c r="G128" s="130">
        <f t="shared" si="1"/>
        <v>4</v>
      </c>
    </row>
    <row r="129" spans="1:7" ht="16.5" customHeight="1">
      <c r="A129" s="339"/>
      <c r="B129" s="336" t="s">
        <v>94</v>
      </c>
      <c r="C129" s="337">
        <v>1</v>
      </c>
      <c r="D129" s="337">
        <v>6</v>
      </c>
      <c r="E129" s="337">
        <v>7</v>
      </c>
      <c r="F129" s="337">
        <f>C129+D129</f>
        <v>7</v>
      </c>
      <c r="G129" s="130">
        <f t="shared" si="1"/>
        <v>7</v>
      </c>
    </row>
    <row r="130" spans="1:7" ht="16.5" customHeight="1">
      <c r="A130" s="339"/>
      <c r="B130" s="336" t="s">
        <v>60</v>
      </c>
      <c r="C130" s="337">
        <v>1</v>
      </c>
      <c r="D130" s="337">
        <v>2</v>
      </c>
      <c r="E130" s="337">
        <v>3</v>
      </c>
      <c r="F130" s="337">
        <f>C130+D130</f>
        <v>3</v>
      </c>
      <c r="G130" s="130">
        <f t="shared" si="1"/>
        <v>3</v>
      </c>
    </row>
    <row r="131" spans="1:7" ht="16.5" customHeight="1">
      <c r="A131" s="334" t="s">
        <v>965</v>
      </c>
      <c r="B131" s="340" t="s">
        <v>930</v>
      </c>
      <c r="C131" s="341">
        <f>C132+C133</f>
        <v>15</v>
      </c>
      <c r="D131" s="341">
        <f>D132+D133</f>
        <v>30</v>
      </c>
      <c r="E131" s="341">
        <f>E132+E133</f>
        <v>30</v>
      </c>
      <c r="F131" s="341">
        <f>F132+F133</f>
        <v>45</v>
      </c>
      <c r="G131" s="124">
        <f t="shared" si="1"/>
        <v>30</v>
      </c>
    </row>
    <row r="132" spans="1:7" ht="16.5" customHeight="1">
      <c r="A132" s="334"/>
      <c r="B132" s="336" t="s">
        <v>68</v>
      </c>
      <c r="C132" s="337">
        <v>10</v>
      </c>
      <c r="D132" s="337">
        <v>20</v>
      </c>
      <c r="E132" s="337">
        <v>20</v>
      </c>
      <c r="F132" s="337">
        <v>30</v>
      </c>
      <c r="G132" s="130">
        <f t="shared" si="1"/>
        <v>20</v>
      </c>
    </row>
    <row r="133" spans="1:7" ht="16.5" customHeight="1">
      <c r="A133" s="334"/>
      <c r="B133" s="336" t="s">
        <v>34</v>
      </c>
      <c r="C133" s="337">
        <v>5</v>
      </c>
      <c r="D133" s="337">
        <v>10</v>
      </c>
      <c r="E133" s="337">
        <v>10</v>
      </c>
      <c r="F133" s="337">
        <v>15</v>
      </c>
      <c r="G133" s="130">
        <f t="shared" si="1"/>
        <v>10</v>
      </c>
    </row>
    <row r="134" spans="1:7" ht="16.5" customHeight="1">
      <c r="A134" s="334" t="s">
        <v>966</v>
      </c>
      <c r="B134" s="340" t="s">
        <v>930</v>
      </c>
      <c r="C134" s="341">
        <v>15</v>
      </c>
      <c r="D134" s="341">
        <v>63</v>
      </c>
      <c r="E134" s="341">
        <v>96</v>
      </c>
      <c r="F134" s="341">
        <v>78</v>
      </c>
      <c r="G134" s="124">
        <f t="shared" si="1"/>
        <v>96</v>
      </c>
    </row>
    <row r="135" spans="1:7" ht="16.5" customHeight="1">
      <c r="A135" s="334"/>
      <c r="B135" s="336" t="s">
        <v>61</v>
      </c>
      <c r="C135" s="337">
        <v>15</v>
      </c>
      <c r="D135" s="337">
        <v>45</v>
      </c>
      <c r="E135" s="337">
        <v>60</v>
      </c>
      <c r="F135" s="337">
        <v>60</v>
      </c>
      <c r="G135" s="130">
        <f t="shared" si="1"/>
        <v>60</v>
      </c>
    </row>
    <row r="136" spans="1:7" ht="16.5" customHeight="1">
      <c r="A136" s="334"/>
      <c r="B136" s="336" t="s">
        <v>62</v>
      </c>
      <c r="C136" s="337">
        <v>0</v>
      </c>
      <c r="D136" s="337">
        <v>12</v>
      </c>
      <c r="E136" s="337">
        <v>20</v>
      </c>
      <c r="F136" s="337">
        <v>12</v>
      </c>
      <c r="G136" s="130">
        <f t="shared" si="1"/>
        <v>20</v>
      </c>
    </row>
    <row r="137" spans="1:7" ht="16.5" customHeight="1">
      <c r="A137" s="334"/>
      <c r="B137" s="336" t="s">
        <v>247</v>
      </c>
      <c r="C137" s="337">
        <v>0</v>
      </c>
      <c r="D137" s="337">
        <v>3</v>
      </c>
      <c r="E137" s="337">
        <v>8</v>
      </c>
      <c r="F137" s="337">
        <v>3</v>
      </c>
      <c r="G137" s="130">
        <f t="shared" si="1"/>
        <v>8</v>
      </c>
    </row>
    <row r="138" spans="1:7" ht="16.5" customHeight="1">
      <c r="A138" s="334"/>
      <c r="B138" s="336" t="s">
        <v>254</v>
      </c>
      <c r="C138" s="337">
        <v>0</v>
      </c>
      <c r="D138" s="337">
        <v>3</v>
      </c>
      <c r="E138" s="337">
        <v>8</v>
      </c>
      <c r="F138" s="337">
        <v>3</v>
      </c>
      <c r="G138" s="130">
        <f t="shared" si="1"/>
        <v>8</v>
      </c>
    </row>
    <row r="139" spans="1:7" ht="16.5" customHeight="1">
      <c r="A139" s="334" t="s">
        <v>967</v>
      </c>
      <c r="B139" s="340" t="s">
        <v>930</v>
      </c>
      <c r="C139" s="127">
        <f>C140+C141</f>
        <v>10</v>
      </c>
      <c r="D139" s="127">
        <f>D140+D141</f>
        <v>6</v>
      </c>
      <c r="E139" s="127">
        <f>E140+E141</f>
        <v>22</v>
      </c>
      <c r="F139" s="127">
        <f>F140+F141</f>
        <v>16</v>
      </c>
      <c r="G139" s="124">
        <f t="shared" si="1"/>
        <v>22</v>
      </c>
    </row>
    <row r="140" spans="1:7" ht="16.5" customHeight="1">
      <c r="A140" s="334"/>
      <c r="B140" s="336" t="s">
        <v>500</v>
      </c>
      <c r="C140" s="129">
        <v>9</v>
      </c>
      <c r="D140" s="129">
        <v>6</v>
      </c>
      <c r="E140" s="129">
        <v>20</v>
      </c>
      <c r="F140" s="129">
        <f>C140+D140</f>
        <v>15</v>
      </c>
      <c r="G140" s="130">
        <f aca="true" t="shared" si="2" ref="G140:G147">E140</f>
        <v>20</v>
      </c>
    </row>
    <row r="141" spans="1:7" ht="16.5" customHeight="1">
      <c r="A141" s="334"/>
      <c r="B141" s="336" t="s">
        <v>416</v>
      </c>
      <c r="C141" s="129">
        <v>1</v>
      </c>
      <c r="D141" s="129">
        <v>0</v>
      </c>
      <c r="E141" s="129">
        <v>2</v>
      </c>
      <c r="F141" s="129">
        <f>C141+D141</f>
        <v>1</v>
      </c>
      <c r="G141" s="130">
        <f t="shared" si="2"/>
        <v>2</v>
      </c>
    </row>
    <row r="142" spans="1:7" ht="16.5" customHeight="1">
      <c r="A142" s="334" t="s">
        <v>968</v>
      </c>
      <c r="B142" s="340" t="s">
        <v>930</v>
      </c>
      <c r="C142" s="341">
        <v>20</v>
      </c>
      <c r="D142" s="341">
        <v>25</v>
      </c>
      <c r="E142" s="341">
        <v>30</v>
      </c>
      <c r="F142" s="341">
        <v>45</v>
      </c>
      <c r="G142" s="124">
        <f t="shared" si="2"/>
        <v>30</v>
      </c>
    </row>
    <row r="143" spans="1:7" ht="16.5" customHeight="1">
      <c r="A143" s="334"/>
      <c r="B143" s="336" t="s">
        <v>129</v>
      </c>
      <c r="C143" s="337">
        <v>20</v>
      </c>
      <c r="D143" s="337">
        <v>25</v>
      </c>
      <c r="E143" s="337">
        <v>30</v>
      </c>
      <c r="F143" s="337">
        <v>45</v>
      </c>
      <c r="G143" s="130">
        <f t="shared" si="2"/>
        <v>30</v>
      </c>
    </row>
    <row r="144" spans="1:9" ht="16.5" customHeight="1">
      <c r="A144" s="334"/>
      <c r="B144" s="336" t="s">
        <v>36</v>
      </c>
      <c r="C144" s="337">
        <v>0</v>
      </c>
      <c r="D144" s="337">
        <v>0</v>
      </c>
      <c r="E144" s="337">
        <v>0</v>
      </c>
      <c r="F144" s="337">
        <v>0</v>
      </c>
      <c r="G144" s="130">
        <f t="shared" si="2"/>
        <v>0</v>
      </c>
      <c r="I144" s="151"/>
    </row>
    <row r="145" spans="1:7" ht="16.5" customHeight="1">
      <c r="A145" s="334"/>
      <c r="B145" s="336" t="s">
        <v>37</v>
      </c>
      <c r="C145" s="337">
        <v>0</v>
      </c>
      <c r="D145" s="337">
        <v>0</v>
      </c>
      <c r="E145" s="337">
        <v>0</v>
      </c>
      <c r="F145" s="337">
        <v>0</v>
      </c>
      <c r="G145" s="130">
        <f t="shared" si="2"/>
        <v>0</v>
      </c>
    </row>
    <row r="146" spans="1:7" ht="16.5" customHeight="1">
      <c r="A146" s="334" t="s">
        <v>969</v>
      </c>
      <c r="B146" s="340" t="s">
        <v>930</v>
      </c>
      <c r="C146" s="341">
        <v>10</v>
      </c>
      <c r="D146" s="341">
        <v>35</v>
      </c>
      <c r="E146" s="341">
        <v>180</v>
      </c>
      <c r="F146" s="341">
        <v>45</v>
      </c>
      <c r="G146" s="124">
        <f t="shared" si="2"/>
        <v>180</v>
      </c>
    </row>
    <row r="147" spans="1:7" ht="16.5" customHeight="1">
      <c r="A147" s="345"/>
      <c r="B147" s="346" t="s">
        <v>99</v>
      </c>
      <c r="C147" s="347">
        <v>10</v>
      </c>
      <c r="D147" s="347">
        <v>35</v>
      </c>
      <c r="E147" s="347">
        <v>180</v>
      </c>
      <c r="F147" s="347">
        <v>45</v>
      </c>
      <c r="G147" s="144">
        <f t="shared" si="2"/>
        <v>180</v>
      </c>
    </row>
  </sheetData>
  <sheetProtection/>
  <mergeCells count="45">
    <mergeCell ref="A2:G2"/>
    <mergeCell ref="D4:E4"/>
    <mergeCell ref="F4:G4"/>
    <mergeCell ref="A6:B6"/>
    <mergeCell ref="A4:A5"/>
    <mergeCell ref="A7:A10"/>
    <mergeCell ref="A11:A14"/>
    <mergeCell ref="A15:A18"/>
    <mergeCell ref="A19:A21"/>
    <mergeCell ref="A22:A24"/>
    <mergeCell ref="A25:A26"/>
    <mergeCell ref="A27:A28"/>
    <mergeCell ref="A29:A30"/>
    <mergeCell ref="A31:A36"/>
    <mergeCell ref="A37:A39"/>
    <mergeCell ref="A40:A41"/>
    <mergeCell ref="A42:A44"/>
    <mergeCell ref="A45:A47"/>
    <mergeCell ref="A48:A52"/>
    <mergeCell ref="A53:A58"/>
    <mergeCell ref="A59:A62"/>
    <mergeCell ref="A63:A64"/>
    <mergeCell ref="A65:A67"/>
    <mergeCell ref="A68:A73"/>
    <mergeCell ref="A74:A80"/>
    <mergeCell ref="A81:A84"/>
    <mergeCell ref="A85:A94"/>
    <mergeCell ref="A95:A98"/>
    <mergeCell ref="A99:A100"/>
    <mergeCell ref="A101:A104"/>
    <mergeCell ref="A105:A106"/>
    <mergeCell ref="A107:A111"/>
    <mergeCell ref="A112:A113"/>
    <mergeCell ref="A114:A116"/>
    <mergeCell ref="A117:A120"/>
    <mergeCell ref="A121:A123"/>
    <mergeCell ref="A124:A125"/>
    <mergeCell ref="A126:A130"/>
    <mergeCell ref="A131:A133"/>
    <mergeCell ref="A134:A138"/>
    <mergeCell ref="A139:A141"/>
    <mergeCell ref="A142:A145"/>
    <mergeCell ref="A146:A147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portrait" paperSize="9" scale="98"/>
  <headerFooter>
    <oddFooter xml:space="preserve">&amp;C&amp;P </oddFooter>
  </headerFooter>
  <rowBreaks count="3" manualBreakCount="3">
    <brk id="39" max="255" man="1"/>
    <brk id="84" max="255" man="1"/>
    <brk id="1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showZeros="0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6.7109375" style="150" customWidth="1"/>
    <col min="2" max="2" width="9.28125" style="150" customWidth="1"/>
    <col min="3" max="3" width="9.28125" style="151" customWidth="1"/>
    <col min="4" max="4" width="27.00390625" style="150" customWidth="1"/>
    <col min="5" max="6" width="8.7109375" style="150" customWidth="1"/>
    <col min="7" max="16384" width="9.140625" style="150" customWidth="1"/>
  </cols>
  <sheetData>
    <row r="1" spans="1:3" ht="40.5" customHeight="1">
      <c r="A1" s="307" t="s">
        <v>970</v>
      </c>
      <c r="B1" s="151"/>
      <c r="C1" s="150"/>
    </row>
    <row r="2" spans="1:6" ht="50.25" customHeight="1">
      <c r="A2" s="308" t="s">
        <v>971</v>
      </c>
      <c r="B2" s="308"/>
      <c r="C2" s="308"/>
      <c r="D2" s="308"/>
      <c r="E2" s="308"/>
      <c r="F2" s="308"/>
    </row>
    <row r="3" spans="1:6" ht="24.75" customHeight="1">
      <c r="A3" s="153"/>
      <c r="B3" s="154"/>
      <c r="C3" s="150"/>
      <c r="E3" s="309" t="s">
        <v>23</v>
      </c>
      <c r="F3" s="309"/>
    </row>
    <row r="4" spans="1:6" ht="31.5" customHeight="1">
      <c r="A4" s="310" t="s">
        <v>24</v>
      </c>
      <c r="B4" s="311" t="s">
        <v>927</v>
      </c>
      <c r="C4" s="311" t="s">
        <v>928</v>
      </c>
      <c r="D4" s="312" t="s">
        <v>24</v>
      </c>
      <c r="E4" s="311" t="s">
        <v>927</v>
      </c>
      <c r="F4" s="313" t="s">
        <v>928</v>
      </c>
    </row>
    <row r="5" spans="1:6" ht="19.5" customHeight="1">
      <c r="A5" s="314" t="s">
        <v>31</v>
      </c>
      <c r="B5" s="315">
        <f>SUM(B6:B64,E5:E63)</f>
        <v>3872</v>
      </c>
      <c r="C5" s="315">
        <f>SUM(C6:C64,F5:F63)</f>
        <v>3394</v>
      </c>
      <c r="D5" s="316" t="s">
        <v>77</v>
      </c>
      <c r="E5" s="317">
        <v>30</v>
      </c>
      <c r="F5" s="318">
        <v>0</v>
      </c>
    </row>
    <row r="6" spans="1:6" ht="19.5" customHeight="1">
      <c r="A6" s="319" t="s">
        <v>34</v>
      </c>
      <c r="B6" s="317">
        <v>88</v>
      </c>
      <c r="C6" s="317">
        <v>0</v>
      </c>
      <c r="D6" s="316" t="s">
        <v>78</v>
      </c>
      <c r="E6" s="317">
        <v>10</v>
      </c>
      <c r="F6" s="318">
        <v>0</v>
      </c>
    </row>
    <row r="7" spans="1:6" ht="19.5" customHeight="1">
      <c r="A7" s="319" t="s">
        <v>35</v>
      </c>
      <c r="B7" s="317">
        <v>15</v>
      </c>
      <c r="C7" s="317">
        <v>0</v>
      </c>
      <c r="D7" s="316" t="s">
        <v>79</v>
      </c>
      <c r="E7" s="317">
        <v>10</v>
      </c>
      <c r="F7" s="318">
        <v>20</v>
      </c>
    </row>
    <row r="8" spans="1:6" ht="19.5" customHeight="1">
      <c r="A8" s="319" t="s">
        <v>36</v>
      </c>
      <c r="B8" s="317">
        <v>289</v>
      </c>
      <c r="C8" s="317">
        <v>0</v>
      </c>
      <c r="D8" s="316" t="s">
        <v>76</v>
      </c>
      <c r="E8" s="317">
        <v>20</v>
      </c>
      <c r="F8" s="318">
        <v>0</v>
      </c>
    </row>
    <row r="9" spans="1:6" ht="19.5" customHeight="1">
      <c r="A9" s="319" t="s">
        <v>37</v>
      </c>
      <c r="B9" s="317">
        <v>6</v>
      </c>
      <c r="C9" s="317">
        <v>0</v>
      </c>
      <c r="D9" s="316" t="s">
        <v>81</v>
      </c>
      <c r="E9" s="317">
        <v>3</v>
      </c>
      <c r="F9" s="318">
        <v>0</v>
      </c>
    </row>
    <row r="10" spans="1:6" ht="19.5" customHeight="1">
      <c r="A10" s="319" t="s">
        <v>38</v>
      </c>
      <c r="B10" s="317">
        <v>30</v>
      </c>
      <c r="C10" s="317">
        <v>0</v>
      </c>
      <c r="D10" s="316" t="s">
        <v>82</v>
      </c>
      <c r="E10" s="317">
        <v>52</v>
      </c>
      <c r="F10" s="318">
        <v>0</v>
      </c>
    </row>
    <row r="11" spans="1:6" ht="19.5" customHeight="1">
      <c r="A11" s="319" t="s">
        <v>39</v>
      </c>
      <c r="B11" s="317">
        <v>20</v>
      </c>
      <c r="C11" s="317">
        <v>0</v>
      </c>
      <c r="D11" s="316" t="s">
        <v>83</v>
      </c>
      <c r="E11" s="317">
        <v>100</v>
      </c>
      <c r="F11" s="318">
        <v>200</v>
      </c>
    </row>
    <row r="12" spans="1:6" ht="19.5" customHeight="1">
      <c r="A12" s="319" t="s">
        <v>40</v>
      </c>
      <c r="B12" s="317">
        <v>2</v>
      </c>
      <c r="C12" s="317">
        <v>0</v>
      </c>
      <c r="D12" s="316" t="s">
        <v>84</v>
      </c>
      <c r="E12" s="317">
        <v>15</v>
      </c>
      <c r="F12" s="318">
        <v>0</v>
      </c>
    </row>
    <row r="13" spans="1:6" ht="19.5" customHeight="1">
      <c r="A13" s="319" t="s">
        <v>41</v>
      </c>
      <c r="B13" s="317">
        <v>20</v>
      </c>
      <c r="C13" s="317">
        <v>0</v>
      </c>
      <c r="D13" s="316" t="s">
        <v>85</v>
      </c>
      <c r="E13" s="317">
        <v>15</v>
      </c>
      <c r="F13" s="318">
        <v>24</v>
      </c>
    </row>
    <row r="14" spans="1:6" ht="19.5" customHeight="1">
      <c r="A14" s="319" t="s">
        <v>42</v>
      </c>
      <c r="B14" s="317">
        <v>3</v>
      </c>
      <c r="C14" s="317">
        <v>0</v>
      </c>
      <c r="D14" s="316" t="s">
        <v>86</v>
      </c>
      <c r="E14" s="317">
        <v>9</v>
      </c>
      <c r="F14" s="318">
        <v>0</v>
      </c>
    </row>
    <row r="15" spans="1:6" ht="19.5" customHeight="1">
      <c r="A15" s="319" t="s">
        <v>44</v>
      </c>
      <c r="B15" s="317">
        <v>52</v>
      </c>
      <c r="C15" s="317">
        <v>0</v>
      </c>
      <c r="D15" s="316" t="s">
        <v>87</v>
      </c>
      <c r="E15" s="317">
        <v>12</v>
      </c>
      <c r="F15" s="318">
        <v>0</v>
      </c>
    </row>
    <row r="16" spans="1:6" ht="19.5" customHeight="1">
      <c r="A16" s="319" t="s">
        <v>48</v>
      </c>
      <c r="B16" s="317">
        <v>3</v>
      </c>
      <c r="C16" s="317">
        <v>0</v>
      </c>
      <c r="D16" s="316" t="s">
        <v>88</v>
      </c>
      <c r="E16" s="317">
        <v>20</v>
      </c>
      <c r="F16" s="318">
        <v>20</v>
      </c>
    </row>
    <row r="17" spans="1:6" ht="19.5" customHeight="1">
      <c r="A17" s="319" t="s">
        <v>49</v>
      </c>
      <c r="B17" s="317">
        <v>15</v>
      </c>
      <c r="C17" s="317">
        <v>0</v>
      </c>
      <c r="D17" s="316" t="s">
        <v>89</v>
      </c>
      <c r="E17" s="317">
        <v>50</v>
      </c>
      <c r="F17" s="318">
        <v>65</v>
      </c>
    </row>
    <row r="18" spans="1:6" ht="19.5" customHeight="1">
      <c r="A18" s="319" t="s">
        <v>55</v>
      </c>
      <c r="B18" s="317">
        <v>15</v>
      </c>
      <c r="C18" s="317">
        <v>24</v>
      </c>
      <c r="D18" s="316" t="s">
        <v>90</v>
      </c>
      <c r="E18" s="317">
        <v>73</v>
      </c>
      <c r="F18" s="318">
        <v>120</v>
      </c>
    </row>
    <row r="19" spans="1:6" ht="19.5" customHeight="1">
      <c r="A19" s="319" t="s">
        <v>56</v>
      </c>
      <c r="B19" s="317">
        <v>3</v>
      </c>
      <c r="C19" s="317">
        <v>0</v>
      </c>
      <c r="D19" s="316" t="s">
        <v>91</v>
      </c>
      <c r="E19" s="317">
        <v>20</v>
      </c>
      <c r="F19" s="318">
        <v>50</v>
      </c>
    </row>
    <row r="20" spans="1:6" ht="19.5" customHeight="1">
      <c r="A20" s="319" t="s">
        <v>57</v>
      </c>
      <c r="B20" s="317">
        <v>12</v>
      </c>
      <c r="C20" s="317">
        <v>0</v>
      </c>
      <c r="D20" s="316" t="s">
        <v>92</v>
      </c>
      <c r="E20" s="317">
        <v>26</v>
      </c>
      <c r="F20" s="318">
        <v>39</v>
      </c>
    </row>
    <row r="21" spans="1:6" ht="19.5" customHeight="1">
      <c r="A21" s="319" t="s">
        <v>58</v>
      </c>
      <c r="B21" s="317">
        <v>20</v>
      </c>
      <c r="C21" s="317">
        <v>20</v>
      </c>
      <c r="D21" s="316" t="s">
        <v>94</v>
      </c>
      <c r="E21" s="317">
        <v>56</v>
      </c>
      <c r="F21" s="318">
        <v>80</v>
      </c>
    </row>
    <row r="22" spans="1:6" ht="19.5" customHeight="1">
      <c r="A22" s="319" t="s">
        <v>59</v>
      </c>
      <c r="B22" s="317">
        <v>50</v>
      </c>
      <c r="C22" s="317">
        <v>65</v>
      </c>
      <c r="D22" s="316" t="s">
        <v>95</v>
      </c>
      <c r="E22" s="317">
        <v>10</v>
      </c>
      <c r="F22" s="318">
        <v>30</v>
      </c>
    </row>
    <row r="23" spans="1:6" ht="19.5" customHeight="1">
      <c r="A23" s="319" t="s">
        <v>60</v>
      </c>
      <c r="B23" s="317">
        <v>73</v>
      </c>
      <c r="C23" s="317">
        <v>120</v>
      </c>
      <c r="D23" s="316" t="s">
        <v>96</v>
      </c>
      <c r="E23" s="317">
        <v>50</v>
      </c>
      <c r="F23" s="318">
        <v>20</v>
      </c>
    </row>
    <row r="24" spans="1:6" ht="19.5" customHeight="1">
      <c r="A24" s="319" t="s">
        <v>61</v>
      </c>
      <c r="B24" s="317">
        <v>20</v>
      </c>
      <c r="C24" s="317">
        <v>50</v>
      </c>
      <c r="D24" s="316" t="s">
        <v>97</v>
      </c>
      <c r="E24" s="317">
        <v>36</v>
      </c>
      <c r="F24" s="318">
        <v>72</v>
      </c>
    </row>
    <row r="25" spans="1:6" ht="19.5" customHeight="1">
      <c r="A25" s="319" t="s">
        <v>62</v>
      </c>
      <c r="B25" s="317">
        <v>26</v>
      </c>
      <c r="C25" s="317">
        <v>39</v>
      </c>
      <c r="D25" s="316" t="s">
        <v>99</v>
      </c>
      <c r="E25" s="317">
        <v>160</v>
      </c>
      <c r="F25" s="318">
        <v>50</v>
      </c>
    </row>
    <row r="26" spans="1:6" ht="19.5" customHeight="1">
      <c r="A26" s="319" t="s">
        <v>63</v>
      </c>
      <c r="B26" s="317">
        <v>56</v>
      </c>
      <c r="C26" s="317">
        <v>80</v>
      </c>
      <c r="D26" s="316" t="s">
        <v>102</v>
      </c>
      <c r="E26" s="317">
        <v>20</v>
      </c>
      <c r="F26" s="318">
        <v>0</v>
      </c>
    </row>
    <row r="27" spans="1:6" ht="19.5" customHeight="1">
      <c r="A27" s="319" t="s">
        <v>64</v>
      </c>
      <c r="B27" s="317">
        <v>10</v>
      </c>
      <c r="C27" s="317">
        <v>30</v>
      </c>
      <c r="D27" s="316" t="s">
        <v>98</v>
      </c>
      <c r="E27" s="317">
        <v>240</v>
      </c>
      <c r="F27" s="318">
        <v>378</v>
      </c>
    </row>
    <row r="28" spans="1:6" ht="19.5" customHeight="1">
      <c r="A28" s="319" t="s">
        <v>66</v>
      </c>
      <c r="B28" s="317">
        <v>50</v>
      </c>
      <c r="C28" s="317">
        <v>20</v>
      </c>
      <c r="D28" s="316" t="s">
        <v>100</v>
      </c>
      <c r="E28" s="317">
        <v>27</v>
      </c>
      <c r="F28" s="318">
        <v>36</v>
      </c>
    </row>
    <row r="29" spans="1:6" ht="19.5" customHeight="1">
      <c r="A29" s="319" t="s">
        <v>67</v>
      </c>
      <c r="B29" s="317">
        <v>36</v>
      </c>
      <c r="C29" s="317">
        <v>72</v>
      </c>
      <c r="D29" s="316" t="s">
        <v>101</v>
      </c>
      <c r="E29" s="317">
        <v>55</v>
      </c>
      <c r="F29" s="318">
        <v>0</v>
      </c>
    </row>
    <row r="30" spans="1:6" ht="19.5" customHeight="1">
      <c r="A30" s="319" t="s">
        <v>68</v>
      </c>
      <c r="B30" s="317">
        <v>160</v>
      </c>
      <c r="C30" s="317">
        <v>50</v>
      </c>
      <c r="D30" s="316" t="s">
        <v>103</v>
      </c>
      <c r="E30" s="317">
        <v>9</v>
      </c>
      <c r="F30" s="318">
        <v>0</v>
      </c>
    </row>
    <row r="31" spans="1:6" ht="19.5" customHeight="1">
      <c r="A31" s="319" t="s">
        <v>69</v>
      </c>
      <c r="B31" s="317">
        <v>20</v>
      </c>
      <c r="C31" s="317">
        <v>0</v>
      </c>
      <c r="D31" s="316" t="s">
        <v>104</v>
      </c>
      <c r="E31" s="317">
        <v>85</v>
      </c>
      <c r="F31" s="318">
        <v>120</v>
      </c>
    </row>
    <row r="32" spans="1:6" ht="19.5" customHeight="1">
      <c r="A32" s="319" t="s">
        <v>70</v>
      </c>
      <c r="B32" s="317">
        <v>6</v>
      </c>
      <c r="C32" s="317">
        <v>0</v>
      </c>
      <c r="D32" s="316" t="s">
        <v>105</v>
      </c>
      <c r="E32" s="317">
        <v>15</v>
      </c>
      <c r="F32" s="318">
        <v>23</v>
      </c>
    </row>
    <row r="33" spans="1:6" ht="19.5" customHeight="1">
      <c r="A33" s="319" t="s">
        <v>71</v>
      </c>
      <c r="B33" s="317">
        <v>88</v>
      </c>
      <c r="C33" s="317">
        <v>0</v>
      </c>
      <c r="D33" s="316" t="s">
        <v>106</v>
      </c>
      <c r="E33" s="317">
        <v>3</v>
      </c>
      <c r="F33" s="318">
        <v>3</v>
      </c>
    </row>
    <row r="34" spans="1:6" ht="19.5" customHeight="1">
      <c r="A34" s="319" t="s">
        <v>73</v>
      </c>
      <c r="B34" s="317">
        <v>15</v>
      </c>
      <c r="C34" s="317">
        <v>0</v>
      </c>
      <c r="D34" s="316" t="s">
        <v>107</v>
      </c>
      <c r="E34" s="317">
        <v>18</v>
      </c>
      <c r="F34" s="318">
        <v>18</v>
      </c>
    </row>
    <row r="35" spans="1:6" ht="19.5" customHeight="1">
      <c r="A35" s="319" t="s">
        <v>74</v>
      </c>
      <c r="B35" s="317">
        <v>289</v>
      </c>
      <c r="C35" s="317">
        <v>0</v>
      </c>
      <c r="D35" s="316" t="s">
        <v>108</v>
      </c>
      <c r="E35" s="317">
        <v>2</v>
      </c>
      <c r="F35" s="318">
        <v>0</v>
      </c>
    </row>
    <row r="36" spans="1:6" ht="19.5" customHeight="1">
      <c r="A36" s="320" t="s">
        <v>75</v>
      </c>
      <c r="B36" s="321">
        <v>6</v>
      </c>
      <c r="C36" s="321">
        <v>0</v>
      </c>
      <c r="D36" s="322" t="s">
        <v>109</v>
      </c>
      <c r="E36" s="321">
        <v>24</v>
      </c>
      <c r="F36" s="323">
        <v>32</v>
      </c>
    </row>
    <row r="37" spans="1:6" ht="19.5" customHeight="1">
      <c r="A37" s="319" t="s">
        <v>128</v>
      </c>
      <c r="B37" s="317">
        <v>50</v>
      </c>
      <c r="C37" s="317">
        <v>50</v>
      </c>
      <c r="D37" s="316" t="s">
        <v>342</v>
      </c>
      <c r="E37" s="317">
        <v>15</v>
      </c>
      <c r="F37" s="318">
        <v>23</v>
      </c>
    </row>
    <row r="38" spans="1:6" ht="19.5" customHeight="1">
      <c r="A38" s="319" t="s">
        <v>129</v>
      </c>
      <c r="B38" s="317">
        <v>58</v>
      </c>
      <c r="C38" s="317">
        <v>58</v>
      </c>
      <c r="D38" s="316" t="s">
        <v>345</v>
      </c>
      <c r="E38" s="317">
        <v>3</v>
      </c>
      <c r="F38" s="318">
        <v>3</v>
      </c>
    </row>
    <row r="39" spans="1:6" ht="19.5" customHeight="1">
      <c r="A39" s="319" t="s">
        <v>130</v>
      </c>
      <c r="B39" s="317">
        <v>60</v>
      </c>
      <c r="C39" s="317">
        <v>150</v>
      </c>
      <c r="D39" s="316" t="s">
        <v>358</v>
      </c>
      <c r="E39" s="317">
        <v>2</v>
      </c>
      <c r="F39" s="318">
        <v>10</v>
      </c>
    </row>
    <row r="40" spans="1:6" ht="19.5" customHeight="1">
      <c r="A40" s="319" t="s">
        <v>131</v>
      </c>
      <c r="B40" s="317">
        <v>5</v>
      </c>
      <c r="C40" s="317">
        <v>9</v>
      </c>
      <c r="D40" s="316" t="s">
        <v>359</v>
      </c>
      <c r="E40" s="317">
        <v>2</v>
      </c>
      <c r="F40" s="318">
        <v>0</v>
      </c>
    </row>
    <row r="41" spans="1:6" ht="19.5" customHeight="1">
      <c r="A41" s="319" t="s">
        <v>132</v>
      </c>
      <c r="B41" s="317">
        <v>60</v>
      </c>
      <c r="C41" s="317">
        <v>100</v>
      </c>
      <c r="D41" s="316" t="s">
        <v>360</v>
      </c>
      <c r="E41" s="317">
        <v>4</v>
      </c>
      <c r="F41" s="318">
        <v>0</v>
      </c>
    </row>
    <row r="42" spans="1:6" ht="19.5" customHeight="1">
      <c r="A42" s="319" t="s">
        <v>133</v>
      </c>
      <c r="B42" s="317">
        <v>30</v>
      </c>
      <c r="C42" s="317">
        <v>50</v>
      </c>
      <c r="D42" s="316" t="s">
        <v>362</v>
      </c>
      <c r="E42" s="317">
        <v>0</v>
      </c>
      <c r="F42" s="318">
        <v>5</v>
      </c>
    </row>
    <row r="43" spans="1:6" ht="19.5" customHeight="1">
      <c r="A43" s="319" t="s">
        <v>134</v>
      </c>
      <c r="B43" s="317">
        <v>20</v>
      </c>
      <c r="C43" s="317">
        <v>0</v>
      </c>
      <c r="D43" s="316" t="s">
        <v>363</v>
      </c>
      <c r="E43" s="317">
        <v>5</v>
      </c>
      <c r="F43" s="318">
        <v>15</v>
      </c>
    </row>
    <row r="44" spans="1:6" ht="19.5" customHeight="1">
      <c r="A44" s="319" t="s">
        <v>115</v>
      </c>
      <c r="B44" s="317">
        <v>2</v>
      </c>
      <c r="C44" s="317">
        <v>0</v>
      </c>
      <c r="D44" s="316" t="s">
        <v>364</v>
      </c>
      <c r="E44" s="317">
        <v>4</v>
      </c>
      <c r="F44" s="318">
        <v>10</v>
      </c>
    </row>
    <row r="45" spans="1:6" ht="19.5" customHeight="1">
      <c r="A45" s="319" t="s">
        <v>147</v>
      </c>
      <c r="B45" s="317">
        <v>10</v>
      </c>
      <c r="C45" s="317">
        <v>30</v>
      </c>
      <c r="D45" s="316" t="s">
        <v>365</v>
      </c>
      <c r="E45" s="317">
        <v>5</v>
      </c>
      <c r="F45" s="318">
        <v>9</v>
      </c>
    </row>
    <row r="46" spans="1:6" ht="19.5" customHeight="1">
      <c r="A46" s="319" t="s">
        <v>148</v>
      </c>
      <c r="B46" s="317">
        <v>6</v>
      </c>
      <c r="C46" s="317">
        <v>16</v>
      </c>
      <c r="D46" s="316" t="s">
        <v>366</v>
      </c>
      <c r="E46" s="317">
        <v>6</v>
      </c>
      <c r="F46" s="318">
        <v>10</v>
      </c>
    </row>
    <row r="47" spans="1:6" ht="19.5" customHeight="1">
      <c r="A47" s="319" t="s">
        <v>154</v>
      </c>
      <c r="B47" s="317">
        <v>100</v>
      </c>
      <c r="C47" s="317">
        <v>300</v>
      </c>
      <c r="D47" s="316" t="s">
        <v>376</v>
      </c>
      <c r="E47" s="317">
        <v>2</v>
      </c>
      <c r="F47" s="318">
        <v>10</v>
      </c>
    </row>
    <row r="48" spans="1:6" ht="19.5" customHeight="1">
      <c r="A48" s="319" t="s">
        <v>155</v>
      </c>
      <c r="B48" s="317">
        <v>438</v>
      </c>
      <c r="C48" s="317">
        <v>260</v>
      </c>
      <c r="D48" s="316" t="s">
        <v>379</v>
      </c>
      <c r="E48" s="317">
        <v>3</v>
      </c>
      <c r="F48" s="318">
        <v>0</v>
      </c>
    </row>
    <row r="49" spans="1:6" ht="19.5" customHeight="1">
      <c r="A49" s="319" t="s">
        <v>166</v>
      </c>
      <c r="B49" s="317">
        <v>36</v>
      </c>
      <c r="C49" s="317">
        <v>0</v>
      </c>
      <c r="D49" s="316" t="s">
        <v>398</v>
      </c>
      <c r="E49" s="317">
        <v>2</v>
      </c>
      <c r="F49" s="318">
        <v>0</v>
      </c>
    </row>
    <row r="50" spans="1:6" ht="19.5" customHeight="1">
      <c r="A50" s="319" t="s">
        <v>174</v>
      </c>
      <c r="B50" s="317">
        <v>1</v>
      </c>
      <c r="C50" s="317">
        <v>2</v>
      </c>
      <c r="D50" s="316" t="s">
        <v>410</v>
      </c>
      <c r="E50" s="317">
        <v>10</v>
      </c>
      <c r="F50" s="318">
        <v>30</v>
      </c>
    </row>
    <row r="51" spans="1:6" ht="19.5" customHeight="1">
      <c r="A51" s="319" t="s">
        <v>175</v>
      </c>
      <c r="B51" s="317">
        <v>8</v>
      </c>
      <c r="C51" s="317">
        <v>0</v>
      </c>
      <c r="D51" s="316" t="s">
        <v>419</v>
      </c>
      <c r="E51" s="317">
        <v>6</v>
      </c>
      <c r="F51" s="318">
        <v>16</v>
      </c>
    </row>
    <row r="52" spans="1:6" ht="19.5" customHeight="1">
      <c r="A52" s="319" t="s">
        <v>179</v>
      </c>
      <c r="B52" s="317">
        <v>2</v>
      </c>
      <c r="C52" s="317">
        <v>0</v>
      </c>
      <c r="D52" s="316" t="s">
        <v>427</v>
      </c>
      <c r="E52" s="317">
        <v>2</v>
      </c>
      <c r="F52" s="318">
        <v>5</v>
      </c>
    </row>
    <row r="53" spans="1:6" ht="19.5" customHeight="1">
      <c r="A53" s="319" t="s">
        <v>188</v>
      </c>
      <c r="B53" s="317">
        <v>4</v>
      </c>
      <c r="C53" s="317">
        <v>20</v>
      </c>
      <c r="D53" s="316" t="s">
        <v>434</v>
      </c>
      <c r="E53" s="317">
        <v>3</v>
      </c>
      <c r="F53" s="318">
        <v>3</v>
      </c>
    </row>
    <row r="54" spans="1:6" ht="19.5" customHeight="1">
      <c r="A54" s="319" t="s">
        <v>192</v>
      </c>
      <c r="B54" s="317">
        <v>2</v>
      </c>
      <c r="C54" s="317">
        <v>0</v>
      </c>
      <c r="D54" s="316" t="s">
        <v>449</v>
      </c>
      <c r="E54" s="317">
        <v>2</v>
      </c>
      <c r="F54" s="318">
        <v>10</v>
      </c>
    </row>
    <row r="55" spans="1:6" ht="19.5" customHeight="1">
      <c r="A55" s="319" t="s">
        <v>250</v>
      </c>
      <c r="B55" s="317">
        <v>4</v>
      </c>
      <c r="C55" s="317">
        <v>50</v>
      </c>
      <c r="D55" s="316" t="s">
        <v>456</v>
      </c>
      <c r="E55" s="317">
        <v>1</v>
      </c>
      <c r="F55" s="318">
        <v>2</v>
      </c>
    </row>
    <row r="56" spans="1:6" ht="19.5" customHeight="1">
      <c r="A56" s="319" t="s">
        <v>262</v>
      </c>
      <c r="B56" s="317">
        <v>4</v>
      </c>
      <c r="C56" s="317">
        <v>0</v>
      </c>
      <c r="D56" s="316" t="s">
        <v>501</v>
      </c>
      <c r="E56" s="317">
        <v>1</v>
      </c>
      <c r="F56" s="318">
        <v>10</v>
      </c>
    </row>
    <row r="57" spans="1:6" ht="19.5" customHeight="1">
      <c r="A57" s="319" t="s">
        <v>314</v>
      </c>
      <c r="B57" s="317">
        <v>5</v>
      </c>
      <c r="C57" s="317">
        <v>0</v>
      </c>
      <c r="D57" s="316" t="s">
        <v>513</v>
      </c>
      <c r="E57" s="317">
        <v>2</v>
      </c>
      <c r="F57" s="318">
        <v>0</v>
      </c>
    </row>
    <row r="58" spans="1:6" ht="19.5" customHeight="1">
      <c r="A58" s="319" t="s">
        <v>318</v>
      </c>
      <c r="B58" s="317">
        <v>10</v>
      </c>
      <c r="C58" s="317">
        <v>0</v>
      </c>
      <c r="D58" s="316" t="s">
        <v>519</v>
      </c>
      <c r="E58" s="317">
        <v>4</v>
      </c>
      <c r="F58" s="318">
        <v>20</v>
      </c>
    </row>
    <row r="59" spans="1:6" ht="19.5" customHeight="1">
      <c r="A59" s="319" t="s">
        <v>319</v>
      </c>
      <c r="B59" s="317">
        <v>8</v>
      </c>
      <c r="C59" s="317">
        <v>0</v>
      </c>
      <c r="D59" s="316" t="s">
        <v>530</v>
      </c>
      <c r="E59" s="317">
        <v>2</v>
      </c>
      <c r="F59" s="318">
        <v>0</v>
      </c>
    </row>
    <row r="60" spans="1:6" ht="19.5" customHeight="1">
      <c r="A60" s="319" t="s">
        <v>326</v>
      </c>
      <c r="B60" s="317">
        <v>10</v>
      </c>
      <c r="C60" s="317">
        <v>0</v>
      </c>
      <c r="D60" s="316" t="s">
        <v>538</v>
      </c>
      <c r="E60" s="317">
        <v>4</v>
      </c>
      <c r="F60" s="318">
        <v>50</v>
      </c>
    </row>
    <row r="61" spans="1:6" ht="19.5" customHeight="1">
      <c r="A61" s="319" t="s">
        <v>333</v>
      </c>
      <c r="B61" s="317">
        <v>27</v>
      </c>
      <c r="C61" s="317">
        <v>36</v>
      </c>
      <c r="D61" s="316" t="s">
        <v>556</v>
      </c>
      <c r="E61" s="317">
        <v>4</v>
      </c>
      <c r="F61" s="318">
        <v>0</v>
      </c>
    </row>
    <row r="62" spans="1:6" ht="19.5" customHeight="1">
      <c r="A62" s="319" t="s">
        <v>335</v>
      </c>
      <c r="B62" s="317">
        <v>9</v>
      </c>
      <c r="C62" s="317">
        <v>20</v>
      </c>
      <c r="D62" s="316" t="s">
        <v>594</v>
      </c>
      <c r="E62" s="317">
        <v>5</v>
      </c>
      <c r="F62" s="318">
        <v>0</v>
      </c>
    </row>
    <row r="63" spans="1:6" ht="19.5" customHeight="1">
      <c r="A63" s="319" t="s">
        <v>337</v>
      </c>
      <c r="B63" s="317">
        <v>9</v>
      </c>
      <c r="C63" s="317">
        <v>0</v>
      </c>
      <c r="D63" s="316" t="s">
        <v>611</v>
      </c>
      <c r="E63" s="317">
        <v>10</v>
      </c>
      <c r="F63" s="318">
        <v>12</v>
      </c>
    </row>
    <row r="64" spans="1:6" ht="19.5" customHeight="1">
      <c r="A64" s="320" t="s">
        <v>340</v>
      </c>
      <c r="B64" s="321">
        <v>12</v>
      </c>
      <c r="C64" s="321">
        <v>20</v>
      </c>
      <c r="D64" s="324"/>
      <c r="E64" s="324"/>
      <c r="F64" s="325"/>
    </row>
    <row r="65" ht="19.5" customHeight="1">
      <c r="C65" s="150"/>
    </row>
    <row r="66" ht="19.5" customHeight="1">
      <c r="C66" s="150"/>
    </row>
    <row r="67" ht="19.5" customHeight="1">
      <c r="C67" s="150"/>
    </row>
    <row r="68" ht="19.5" customHeight="1">
      <c r="C68" s="150"/>
    </row>
    <row r="69" ht="19.5" customHeight="1">
      <c r="C69" s="150"/>
    </row>
    <row r="70" ht="19.5" customHeight="1">
      <c r="C70" s="150"/>
    </row>
    <row r="71" ht="19.5" customHeight="1">
      <c r="C71" s="150"/>
    </row>
    <row r="72" ht="16.5" customHeight="1">
      <c r="C72" s="150"/>
    </row>
    <row r="73" ht="24.75" customHeight="1"/>
    <row r="74" ht="16.5" customHeight="1">
      <c r="C74" s="150"/>
    </row>
    <row r="75" ht="16.5" customHeight="1">
      <c r="C75" s="150"/>
    </row>
    <row r="76" ht="16.5" customHeight="1">
      <c r="C76" s="150"/>
    </row>
    <row r="77" ht="16.5" customHeight="1">
      <c r="C77" s="150"/>
    </row>
    <row r="78" ht="24.75" customHeight="1"/>
    <row r="79" ht="16.5" customHeight="1"/>
    <row r="80" ht="16.5" customHeight="1">
      <c r="C80" s="150"/>
    </row>
    <row r="81" ht="16.5" customHeight="1">
      <c r="C81" s="150"/>
    </row>
    <row r="82" ht="16.5" customHeight="1">
      <c r="C82" s="150"/>
    </row>
    <row r="83" ht="16.5" customHeight="1">
      <c r="C83" s="150"/>
    </row>
    <row r="84" ht="24.75" customHeight="1"/>
    <row r="85" ht="16.5" customHeight="1"/>
    <row r="86" ht="16.5" customHeight="1"/>
    <row r="87" ht="16.5" customHeight="1"/>
    <row r="88" ht="16.5" customHeight="1">
      <c r="C88" s="150"/>
    </row>
    <row r="89" ht="16.5" customHeight="1">
      <c r="C89" s="150"/>
    </row>
    <row r="90" ht="16.5" customHeight="1">
      <c r="C90" s="150"/>
    </row>
    <row r="91" ht="16.5" customHeight="1">
      <c r="C91" s="150"/>
    </row>
    <row r="92" ht="24.75" customHeight="1"/>
    <row r="93" ht="16.5" customHeight="1">
      <c r="C93" s="150"/>
    </row>
    <row r="94" ht="16.5" customHeight="1">
      <c r="C94" s="150"/>
    </row>
    <row r="95" ht="16.5" customHeight="1">
      <c r="C95" s="150"/>
    </row>
    <row r="96" ht="16.5" customHeight="1">
      <c r="C96" s="150"/>
    </row>
    <row r="97" ht="24.75" customHeight="1">
      <c r="C97" s="150"/>
    </row>
    <row r="98" ht="16.5" customHeight="1">
      <c r="C98" s="150"/>
    </row>
    <row r="99" ht="16.5" customHeight="1">
      <c r="C99" s="150"/>
    </row>
    <row r="100" ht="16.5" customHeight="1">
      <c r="C100" s="150"/>
    </row>
    <row r="101" ht="24.75" customHeight="1"/>
    <row r="102" ht="16.5" customHeight="1">
      <c r="C102" s="150"/>
    </row>
    <row r="103" ht="16.5" customHeight="1">
      <c r="C103" s="150"/>
    </row>
    <row r="104" ht="16.5" customHeight="1">
      <c r="C104" s="150"/>
    </row>
    <row r="105" ht="16.5" customHeight="1">
      <c r="C105" s="150"/>
    </row>
    <row r="106" ht="16.5" customHeight="1">
      <c r="C106" s="150"/>
    </row>
    <row r="107" ht="24.75" customHeight="1">
      <c r="C107" s="150"/>
    </row>
    <row r="108" ht="16.5" customHeight="1">
      <c r="C108" s="150"/>
    </row>
    <row r="109" ht="24.75" customHeight="1">
      <c r="C109" s="150"/>
    </row>
    <row r="110" ht="16.5" customHeight="1">
      <c r="C110" s="150"/>
    </row>
    <row r="111" ht="24.75" customHeight="1">
      <c r="C111" s="150"/>
    </row>
    <row r="112" ht="16.5" customHeight="1">
      <c r="C112" s="150"/>
    </row>
    <row r="113" ht="24.75" customHeight="1">
      <c r="C113" s="150"/>
    </row>
    <row r="114" ht="16.5" customHeight="1">
      <c r="C114" s="150"/>
    </row>
    <row r="115" ht="16.5" customHeight="1">
      <c r="C115" s="150"/>
    </row>
    <row r="116" ht="24.75" customHeight="1">
      <c r="C116" s="150"/>
    </row>
    <row r="117" ht="16.5" customHeight="1">
      <c r="C117" s="150"/>
    </row>
    <row r="118" ht="16.5" customHeight="1">
      <c r="C118" s="150"/>
    </row>
    <row r="119" ht="24.75" customHeight="1"/>
    <row r="120" ht="16.5" customHeight="1">
      <c r="C120" s="150"/>
    </row>
    <row r="121" ht="16.5" customHeight="1">
      <c r="C121" s="150"/>
    </row>
    <row r="122" ht="24.75" customHeight="1">
      <c r="C122" s="150"/>
    </row>
    <row r="123" ht="16.5" customHeight="1">
      <c r="C123" s="150"/>
    </row>
    <row r="124" ht="24.75" customHeight="1"/>
    <row r="125" ht="16.5" customHeight="1">
      <c r="C125" s="150"/>
    </row>
    <row r="126" ht="16.5" customHeight="1">
      <c r="C126" s="150"/>
    </row>
    <row r="127" ht="16.5" customHeight="1">
      <c r="C127" s="150"/>
    </row>
    <row r="128" ht="24.75" customHeight="1">
      <c r="C128" s="150"/>
    </row>
    <row r="129" ht="16.5" customHeight="1">
      <c r="C129" s="150"/>
    </row>
    <row r="130" ht="24.75" customHeight="1">
      <c r="C130" s="150"/>
    </row>
    <row r="131" ht="16.5" customHeight="1">
      <c r="C131" s="150"/>
    </row>
    <row r="132" ht="24.75" customHeight="1"/>
    <row r="133" ht="16.5" customHeight="1"/>
    <row r="134" ht="16.5" customHeight="1"/>
    <row r="135" ht="18" customHeight="1"/>
    <row r="136" ht="16.5" customHeight="1"/>
    <row r="137" ht="16.5" customHeight="1"/>
    <row r="138" ht="16.5" customHeight="1"/>
  </sheetData>
  <sheetProtection/>
  <mergeCells count="2">
    <mergeCell ref="A2:F2"/>
    <mergeCell ref="E3:F3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portrait" paperSize="9" scale="96"/>
  <headerFooter>
    <oddFooter xml:space="preserve">&amp;C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Zeros="0" view="pageBreakPreview" zoomScaleSheetLayoutView="100" workbookViewId="0" topLeftCell="A91">
      <selection activeCell="D106" sqref="D106"/>
    </sheetView>
  </sheetViews>
  <sheetFormatPr defaultColWidth="9.140625" defaultRowHeight="12.75"/>
  <cols>
    <col min="1" max="1" width="22.28125" style="150" customWidth="1"/>
    <col min="2" max="2" width="48.28125" style="150" customWidth="1"/>
    <col min="3" max="4" width="6.28125" style="150" customWidth="1"/>
    <col min="5" max="5" width="5.8515625" style="150" customWidth="1"/>
    <col min="6" max="6" width="6.00390625" style="150" customWidth="1"/>
    <col min="7" max="16384" width="9.140625" style="150" customWidth="1"/>
  </cols>
  <sheetData>
    <row r="1" ht="50.25" customHeight="1">
      <c r="A1" s="2" t="s">
        <v>972</v>
      </c>
    </row>
    <row r="2" spans="1:9" ht="60.75" customHeight="1">
      <c r="A2" s="152" t="s">
        <v>973</v>
      </c>
      <c r="B2" s="152"/>
      <c r="C2" s="152"/>
      <c r="D2" s="152"/>
      <c r="E2" s="152"/>
      <c r="F2" s="152"/>
      <c r="G2" s="243"/>
      <c r="H2" s="243"/>
      <c r="I2" s="243"/>
    </row>
    <row r="3" spans="1:9" ht="35.25" customHeight="1">
      <c r="A3" s="244"/>
      <c r="B3" s="244"/>
      <c r="C3" s="244"/>
      <c r="D3" s="244"/>
      <c r="E3" s="244"/>
      <c r="F3" s="245" t="s">
        <v>23</v>
      </c>
      <c r="G3" s="243"/>
      <c r="H3" s="243"/>
      <c r="I3" s="243"/>
    </row>
    <row r="4" spans="1:6" ht="27" customHeight="1">
      <c r="A4" s="246" t="s">
        <v>974</v>
      </c>
      <c r="B4" s="247" t="s">
        <v>975</v>
      </c>
      <c r="C4" s="247" t="s">
        <v>927</v>
      </c>
      <c r="D4" s="248" t="s">
        <v>976</v>
      </c>
      <c r="E4" s="248"/>
      <c r="F4" s="249" t="s">
        <v>928</v>
      </c>
    </row>
    <row r="5" spans="1:6" ht="27" customHeight="1">
      <c r="A5" s="250"/>
      <c r="B5" s="251"/>
      <c r="C5" s="251"/>
      <c r="D5" s="251" t="s">
        <v>977</v>
      </c>
      <c r="E5" s="251" t="s">
        <v>978</v>
      </c>
      <c r="F5" s="252"/>
    </row>
    <row r="6" spans="1:6" ht="21" customHeight="1">
      <c r="A6" s="253" t="s">
        <v>979</v>
      </c>
      <c r="B6" s="254"/>
      <c r="C6" s="255">
        <f>SUM(C7:C73)</f>
        <v>654</v>
      </c>
      <c r="D6" s="255">
        <f>SUM(D7:D73)</f>
        <v>154</v>
      </c>
      <c r="E6" s="255">
        <f>SUM(E7:E73)</f>
        <v>500</v>
      </c>
      <c r="F6" s="256"/>
    </row>
    <row r="7" spans="1:6" ht="17.25" customHeight="1">
      <c r="A7" s="257" t="s">
        <v>34</v>
      </c>
      <c r="B7" s="258" t="s">
        <v>980</v>
      </c>
      <c r="C7" s="259">
        <f>D7+E7</f>
        <v>19</v>
      </c>
      <c r="D7" s="259">
        <v>9</v>
      </c>
      <c r="E7" s="259">
        <v>10</v>
      </c>
      <c r="F7" s="260"/>
    </row>
    <row r="8" spans="1:6" ht="17.25" customHeight="1">
      <c r="A8" s="257"/>
      <c r="B8" s="258" t="s">
        <v>981</v>
      </c>
      <c r="C8" s="259">
        <f aca="true" t="shared" si="0" ref="C8:C73">D8+E8</f>
        <v>13</v>
      </c>
      <c r="D8" s="259">
        <v>9</v>
      </c>
      <c r="E8" s="259">
        <v>4</v>
      </c>
      <c r="F8" s="260"/>
    </row>
    <row r="9" spans="1:6" ht="17.25" customHeight="1">
      <c r="A9" s="257" t="s">
        <v>36</v>
      </c>
      <c r="B9" s="258" t="s">
        <v>982</v>
      </c>
      <c r="C9" s="259">
        <f t="shared" si="0"/>
        <v>9</v>
      </c>
      <c r="D9" s="259">
        <v>9</v>
      </c>
      <c r="E9" s="259"/>
      <c r="F9" s="260"/>
    </row>
    <row r="10" spans="1:6" ht="17.25" customHeight="1">
      <c r="A10" s="257"/>
      <c r="B10" s="258" t="s">
        <v>981</v>
      </c>
      <c r="C10" s="259">
        <f t="shared" si="0"/>
        <v>13</v>
      </c>
      <c r="D10" s="259">
        <v>9</v>
      </c>
      <c r="E10" s="259">
        <v>4</v>
      </c>
      <c r="F10" s="260"/>
    </row>
    <row r="11" spans="1:6" ht="17.25" customHeight="1">
      <c r="A11" s="257" t="s">
        <v>37</v>
      </c>
      <c r="B11" s="258" t="s">
        <v>983</v>
      </c>
      <c r="C11" s="259">
        <f t="shared" si="0"/>
        <v>10</v>
      </c>
      <c r="D11" s="259"/>
      <c r="E11" s="259">
        <v>10</v>
      </c>
      <c r="F11" s="260"/>
    </row>
    <row r="12" spans="1:6" ht="17.25" customHeight="1">
      <c r="A12" s="257" t="s">
        <v>39</v>
      </c>
      <c r="B12" s="258" t="s">
        <v>984</v>
      </c>
      <c r="C12" s="259">
        <f t="shared" si="0"/>
        <v>10</v>
      </c>
      <c r="D12" s="259"/>
      <c r="E12" s="259">
        <v>10</v>
      </c>
      <c r="F12" s="260"/>
    </row>
    <row r="13" spans="1:6" ht="17.25" customHeight="1">
      <c r="A13" s="261" t="s">
        <v>38</v>
      </c>
      <c r="B13" s="262" t="s">
        <v>985</v>
      </c>
      <c r="C13" s="259">
        <v>10</v>
      </c>
      <c r="D13" s="259"/>
      <c r="E13" s="259">
        <v>10</v>
      </c>
      <c r="F13" s="260"/>
    </row>
    <row r="14" spans="1:6" ht="17.25" customHeight="1">
      <c r="A14" s="257" t="s">
        <v>41</v>
      </c>
      <c r="B14" s="258" t="s">
        <v>986</v>
      </c>
      <c r="C14" s="259">
        <f t="shared" si="0"/>
        <v>10</v>
      </c>
      <c r="D14" s="259"/>
      <c r="E14" s="259">
        <v>10</v>
      </c>
      <c r="F14" s="260"/>
    </row>
    <row r="15" spans="1:6" ht="17.25" customHeight="1">
      <c r="A15" s="257"/>
      <c r="B15" s="258" t="s">
        <v>987</v>
      </c>
      <c r="C15" s="259">
        <v>10</v>
      </c>
      <c r="D15" s="259"/>
      <c r="E15" s="259">
        <v>10</v>
      </c>
      <c r="F15" s="260"/>
    </row>
    <row r="16" spans="1:6" ht="17.25" customHeight="1">
      <c r="A16" s="257" t="s">
        <v>42</v>
      </c>
      <c r="B16" s="258" t="s">
        <v>988</v>
      </c>
      <c r="C16" s="259">
        <f t="shared" si="0"/>
        <v>10</v>
      </c>
      <c r="D16" s="259"/>
      <c r="E16" s="259">
        <v>10</v>
      </c>
      <c r="F16" s="260"/>
    </row>
    <row r="17" spans="1:6" ht="17.25" customHeight="1">
      <c r="A17" s="257"/>
      <c r="B17" s="258" t="s">
        <v>989</v>
      </c>
      <c r="C17" s="259">
        <v>10</v>
      </c>
      <c r="D17" s="259"/>
      <c r="E17" s="259">
        <v>10</v>
      </c>
      <c r="F17" s="260"/>
    </row>
    <row r="18" spans="1:6" ht="17.25" customHeight="1">
      <c r="A18" s="257" t="s">
        <v>44</v>
      </c>
      <c r="B18" s="258" t="s">
        <v>990</v>
      </c>
      <c r="C18" s="259">
        <f t="shared" si="0"/>
        <v>10</v>
      </c>
      <c r="D18" s="259">
        <v>0</v>
      </c>
      <c r="E18" s="259">
        <v>10</v>
      </c>
      <c r="F18" s="260"/>
    </row>
    <row r="19" spans="1:6" ht="17.25" customHeight="1">
      <c r="A19" s="257"/>
      <c r="B19" s="258" t="s">
        <v>991</v>
      </c>
      <c r="C19" s="259">
        <f t="shared" si="0"/>
        <v>10</v>
      </c>
      <c r="D19" s="259">
        <v>0</v>
      </c>
      <c r="E19" s="259">
        <v>10</v>
      </c>
      <c r="F19" s="260"/>
    </row>
    <row r="20" spans="1:6" ht="17.25" customHeight="1">
      <c r="A20" s="257" t="s">
        <v>60</v>
      </c>
      <c r="B20" s="258" t="s">
        <v>992</v>
      </c>
      <c r="C20" s="259">
        <v>10</v>
      </c>
      <c r="D20" s="259"/>
      <c r="E20" s="259">
        <v>10</v>
      </c>
      <c r="F20" s="260"/>
    </row>
    <row r="21" spans="1:6" ht="17.25" customHeight="1">
      <c r="A21" s="257"/>
      <c r="B21" s="258" t="s">
        <v>993</v>
      </c>
      <c r="C21" s="259">
        <v>8</v>
      </c>
      <c r="D21" s="259"/>
      <c r="E21" s="259">
        <v>8</v>
      </c>
      <c r="F21" s="260"/>
    </row>
    <row r="22" spans="1:6" ht="17.25" customHeight="1">
      <c r="A22" s="257" t="s">
        <v>62</v>
      </c>
      <c r="B22" s="258" t="s">
        <v>994</v>
      </c>
      <c r="C22" s="259">
        <v>14</v>
      </c>
      <c r="D22" s="259"/>
      <c r="E22" s="259">
        <v>14</v>
      </c>
      <c r="F22" s="260"/>
    </row>
    <row r="23" spans="1:6" ht="17.25" customHeight="1">
      <c r="A23" s="263" t="s">
        <v>61</v>
      </c>
      <c r="B23" s="258" t="s">
        <v>995</v>
      </c>
      <c r="C23" s="259">
        <f t="shared" si="0"/>
        <v>8</v>
      </c>
      <c r="D23" s="259">
        <v>8</v>
      </c>
      <c r="E23" s="259"/>
      <c r="F23" s="260"/>
    </row>
    <row r="24" spans="1:6" ht="17.25" customHeight="1">
      <c r="A24" s="263"/>
      <c r="B24" s="258" t="s">
        <v>994</v>
      </c>
      <c r="C24" s="259">
        <f t="shared" si="0"/>
        <v>8</v>
      </c>
      <c r="D24" s="259">
        <v>8</v>
      </c>
      <c r="E24" s="259"/>
      <c r="F24" s="260"/>
    </row>
    <row r="25" spans="1:6" ht="17.25" customHeight="1">
      <c r="A25" s="257" t="s">
        <v>63</v>
      </c>
      <c r="B25" s="258" t="s">
        <v>996</v>
      </c>
      <c r="C25" s="259">
        <f t="shared" si="0"/>
        <v>10</v>
      </c>
      <c r="D25" s="259">
        <v>0</v>
      </c>
      <c r="E25" s="259">
        <v>10</v>
      </c>
      <c r="F25" s="260"/>
    </row>
    <row r="26" spans="1:6" ht="17.25" customHeight="1">
      <c r="A26" s="257"/>
      <c r="B26" s="258" t="s">
        <v>997</v>
      </c>
      <c r="C26" s="259">
        <f t="shared" si="0"/>
        <v>10</v>
      </c>
      <c r="D26" s="259">
        <v>0</v>
      </c>
      <c r="E26" s="259">
        <v>10</v>
      </c>
      <c r="F26" s="260"/>
    </row>
    <row r="27" spans="1:6" ht="17.25" customHeight="1">
      <c r="A27" s="264" t="s">
        <v>66</v>
      </c>
      <c r="B27" s="265" t="s">
        <v>998</v>
      </c>
      <c r="C27" s="266">
        <v>10</v>
      </c>
      <c r="D27" s="266">
        <v>0</v>
      </c>
      <c r="E27" s="266">
        <v>10</v>
      </c>
      <c r="F27" s="260"/>
    </row>
    <row r="28" spans="1:6" ht="17.25" customHeight="1">
      <c r="A28" s="267" t="s">
        <v>68</v>
      </c>
      <c r="B28" s="268" t="s">
        <v>999</v>
      </c>
      <c r="C28" s="269">
        <v>10</v>
      </c>
      <c r="D28" s="269">
        <v>0</v>
      </c>
      <c r="E28" s="269">
        <v>10</v>
      </c>
      <c r="F28" s="260"/>
    </row>
    <row r="29" spans="1:6" ht="17.25" customHeight="1">
      <c r="A29" s="257" t="s">
        <v>67</v>
      </c>
      <c r="B29" s="258" t="s">
        <v>1000</v>
      </c>
      <c r="C29" s="259">
        <f t="shared" si="0"/>
        <v>5</v>
      </c>
      <c r="D29" s="259">
        <v>5</v>
      </c>
      <c r="E29" s="259"/>
      <c r="F29" s="260"/>
    </row>
    <row r="30" spans="1:6" ht="17.25" customHeight="1">
      <c r="A30" s="257"/>
      <c r="B30" s="258" t="s">
        <v>1001</v>
      </c>
      <c r="C30" s="259">
        <f t="shared" si="0"/>
        <v>5</v>
      </c>
      <c r="D30" s="259">
        <v>5</v>
      </c>
      <c r="E30" s="259"/>
      <c r="F30" s="260"/>
    </row>
    <row r="31" spans="1:6" ht="17.25" customHeight="1">
      <c r="A31" s="257"/>
      <c r="B31" s="258" t="s">
        <v>1002</v>
      </c>
      <c r="C31" s="259">
        <v>16</v>
      </c>
      <c r="D31" s="259"/>
      <c r="E31" s="259">
        <v>16</v>
      </c>
      <c r="F31" s="260"/>
    </row>
    <row r="32" spans="1:6" ht="17.25" customHeight="1">
      <c r="A32" s="257"/>
      <c r="B32" s="258" t="s">
        <v>999</v>
      </c>
      <c r="C32" s="259">
        <v>8</v>
      </c>
      <c r="D32" s="259"/>
      <c r="E32" s="259">
        <v>8</v>
      </c>
      <c r="F32" s="260"/>
    </row>
    <row r="33" spans="1:6" ht="17.25" customHeight="1">
      <c r="A33" s="257"/>
      <c r="B33" s="258" t="s">
        <v>1003</v>
      </c>
      <c r="C33" s="259">
        <v>8</v>
      </c>
      <c r="D33" s="259"/>
      <c r="E33" s="259">
        <v>8</v>
      </c>
      <c r="F33" s="260"/>
    </row>
    <row r="34" spans="1:6" ht="17.25" customHeight="1">
      <c r="A34" s="257" t="s">
        <v>69</v>
      </c>
      <c r="B34" s="258" t="s">
        <v>1000</v>
      </c>
      <c r="C34" s="259">
        <f t="shared" si="0"/>
        <v>5</v>
      </c>
      <c r="D34" s="259">
        <v>5</v>
      </c>
      <c r="E34" s="259"/>
      <c r="F34" s="260"/>
    </row>
    <row r="35" spans="1:6" ht="17.25" customHeight="1">
      <c r="A35" s="257"/>
      <c r="B35" s="258" t="s">
        <v>999</v>
      </c>
      <c r="C35" s="259">
        <f t="shared" si="0"/>
        <v>3</v>
      </c>
      <c r="D35" s="259">
        <v>3</v>
      </c>
      <c r="E35" s="259"/>
      <c r="F35" s="260"/>
    </row>
    <row r="36" spans="1:6" ht="17.25" customHeight="1">
      <c r="A36" s="257"/>
      <c r="B36" s="258" t="s">
        <v>1004</v>
      </c>
      <c r="C36" s="259">
        <f t="shared" si="0"/>
        <v>2</v>
      </c>
      <c r="D36" s="259">
        <v>2</v>
      </c>
      <c r="E36" s="259"/>
      <c r="F36" s="260"/>
    </row>
    <row r="37" spans="1:6" ht="17.25" customHeight="1">
      <c r="A37" s="270"/>
      <c r="B37" s="271" t="s">
        <v>1005</v>
      </c>
      <c r="C37" s="272">
        <f t="shared" si="0"/>
        <v>2</v>
      </c>
      <c r="D37" s="272">
        <v>2</v>
      </c>
      <c r="E37" s="272"/>
      <c r="F37" s="273"/>
    </row>
    <row r="38" spans="1:6" ht="17.25" customHeight="1">
      <c r="A38" s="274" t="s">
        <v>74</v>
      </c>
      <c r="B38" s="275" t="s">
        <v>1006</v>
      </c>
      <c r="C38" s="276">
        <f t="shared" si="0"/>
        <v>10</v>
      </c>
      <c r="D38" s="276"/>
      <c r="E38" s="276">
        <v>10</v>
      </c>
      <c r="F38" s="277"/>
    </row>
    <row r="39" spans="1:6" ht="17.25" customHeight="1">
      <c r="A39" s="257"/>
      <c r="B39" s="258" t="s">
        <v>1007</v>
      </c>
      <c r="C39" s="259">
        <f t="shared" si="0"/>
        <v>10</v>
      </c>
      <c r="D39" s="259"/>
      <c r="E39" s="259">
        <v>10</v>
      </c>
      <c r="F39" s="260"/>
    </row>
    <row r="40" spans="1:6" ht="17.25" customHeight="1">
      <c r="A40" s="257"/>
      <c r="B40" s="278" t="s">
        <v>1008</v>
      </c>
      <c r="C40" s="279">
        <v>10</v>
      </c>
      <c r="D40" s="279">
        <v>0</v>
      </c>
      <c r="E40" s="279">
        <v>10</v>
      </c>
      <c r="F40" s="260"/>
    </row>
    <row r="41" spans="1:6" ht="17.25" customHeight="1">
      <c r="A41" s="257"/>
      <c r="B41" s="258" t="s">
        <v>1009</v>
      </c>
      <c r="C41" s="259">
        <v>14</v>
      </c>
      <c r="D41" s="279"/>
      <c r="E41" s="279">
        <v>14</v>
      </c>
      <c r="F41" s="260"/>
    </row>
    <row r="42" spans="1:6" ht="17.25" customHeight="1">
      <c r="A42" s="257" t="s">
        <v>83</v>
      </c>
      <c r="B42" s="258" t="s">
        <v>993</v>
      </c>
      <c r="C42" s="259">
        <v>14</v>
      </c>
      <c r="D42" s="279"/>
      <c r="E42" s="279">
        <v>14</v>
      </c>
      <c r="F42" s="260"/>
    </row>
    <row r="43" spans="1:6" ht="17.25" customHeight="1">
      <c r="A43" s="257" t="s">
        <v>84</v>
      </c>
      <c r="B43" s="258" t="s">
        <v>1010</v>
      </c>
      <c r="C43" s="259">
        <f t="shared" si="0"/>
        <v>5</v>
      </c>
      <c r="D43" s="259"/>
      <c r="E43" s="259">
        <v>5</v>
      </c>
      <c r="F43" s="260"/>
    </row>
    <row r="44" spans="1:6" ht="17.25" customHeight="1">
      <c r="A44" s="257" t="s">
        <v>85</v>
      </c>
      <c r="B44" s="258" t="s">
        <v>1011</v>
      </c>
      <c r="C44" s="259">
        <v>10</v>
      </c>
      <c r="D44" s="259"/>
      <c r="E44" s="259">
        <v>10</v>
      </c>
      <c r="F44" s="260"/>
    </row>
    <row r="45" spans="1:6" ht="17.25" customHeight="1">
      <c r="A45" s="257" t="s">
        <v>76</v>
      </c>
      <c r="B45" s="258" t="s">
        <v>1012</v>
      </c>
      <c r="C45" s="259">
        <v>10</v>
      </c>
      <c r="D45" s="259"/>
      <c r="E45" s="259">
        <v>10</v>
      </c>
      <c r="F45" s="260"/>
    </row>
    <row r="46" spans="1:6" ht="17.25" customHeight="1">
      <c r="A46" s="257" t="s">
        <v>87</v>
      </c>
      <c r="B46" s="258" t="s">
        <v>1013</v>
      </c>
      <c r="C46" s="259">
        <f t="shared" si="0"/>
        <v>8</v>
      </c>
      <c r="D46" s="259">
        <v>0</v>
      </c>
      <c r="E46" s="259">
        <v>8</v>
      </c>
      <c r="F46" s="280"/>
    </row>
    <row r="47" spans="1:6" ht="17.25" customHeight="1">
      <c r="A47" s="257"/>
      <c r="B47" s="258" t="s">
        <v>1014</v>
      </c>
      <c r="C47" s="259">
        <f t="shared" si="0"/>
        <v>8</v>
      </c>
      <c r="D47" s="259">
        <v>0</v>
      </c>
      <c r="E47" s="259">
        <v>8</v>
      </c>
      <c r="F47" s="280"/>
    </row>
    <row r="48" spans="1:6" ht="17.25" customHeight="1">
      <c r="A48" s="257"/>
      <c r="B48" s="258" t="s">
        <v>1015</v>
      </c>
      <c r="C48" s="259">
        <f t="shared" si="0"/>
        <v>8</v>
      </c>
      <c r="D48" s="259">
        <v>0</v>
      </c>
      <c r="E48" s="259">
        <v>8</v>
      </c>
      <c r="F48" s="280"/>
    </row>
    <row r="49" spans="1:6" ht="17.25" customHeight="1">
      <c r="A49" s="257" t="s">
        <v>88</v>
      </c>
      <c r="B49" s="258" t="s">
        <v>1002</v>
      </c>
      <c r="C49" s="259">
        <f t="shared" si="0"/>
        <v>10</v>
      </c>
      <c r="D49" s="259"/>
      <c r="E49" s="259">
        <v>10</v>
      </c>
      <c r="F49" s="280"/>
    </row>
    <row r="50" spans="1:6" ht="17.25" customHeight="1">
      <c r="A50" s="257"/>
      <c r="B50" s="258" t="s">
        <v>1016</v>
      </c>
      <c r="C50" s="259">
        <f t="shared" si="0"/>
        <v>10</v>
      </c>
      <c r="D50" s="259"/>
      <c r="E50" s="259">
        <v>10</v>
      </c>
      <c r="F50" s="280"/>
    </row>
    <row r="51" spans="1:6" ht="17.25" customHeight="1">
      <c r="A51" s="281" t="s">
        <v>89</v>
      </c>
      <c r="B51" s="258" t="s">
        <v>1016</v>
      </c>
      <c r="C51" s="259">
        <v>8</v>
      </c>
      <c r="D51" s="259"/>
      <c r="E51" s="259">
        <v>8</v>
      </c>
      <c r="F51" s="280"/>
    </row>
    <row r="52" spans="1:6" ht="17.25" customHeight="1">
      <c r="A52" s="281"/>
      <c r="B52" s="282" t="s">
        <v>1017</v>
      </c>
      <c r="C52" s="283">
        <v>10</v>
      </c>
      <c r="D52" s="283">
        <v>0</v>
      </c>
      <c r="E52" s="283">
        <v>10</v>
      </c>
      <c r="F52" s="280"/>
    </row>
    <row r="53" spans="1:6" ht="17.25" customHeight="1">
      <c r="A53" s="257" t="s">
        <v>99</v>
      </c>
      <c r="B53" s="258" t="s">
        <v>1018</v>
      </c>
      <c r="C53" s="259">
        <v>10</v>
      </c>
      <c r="D53" s="259"/>
      <c r="E53" s="259">
        <v>10</v>
      </c>
      <c r="F53" s="260"/>
    </row>
    <row r="54" spans="1:6" ht="17.25" customHeight="1">
      <c r="A54" s="257" t="s">
        <v>98</v>
      </c>
      <c r="B54" s="258" t="s">
        <v>1019</v>
      </c>
      <c r="C54" s="259">
        <f t="shared" si="0"/>
        <v>14</v>
      </c>
      <c r="D54" s="259">
        <v>14</v>
      </c>
      <c r="E54" s="259"/>
      <c r="F54" s="280"/>
    </row>
    <row r="55" spans="1:6" ht="17.25" customHeight="1">
      <c r="A55" s="257"/>
      <c r="B55" s="258" t="s">
        <v>1020</v>
      </c>
      <c r="C55" s="259">
        <f t="shared" si="0"/>
        <v>8</v>
      </c>
      <c r="D55" s="259">
        <v>0</v>
      </c>
      <c r="E55" s="259">
        <v>8</v>
      </c>
      <c r="F55" s="280"/>
    </row>
    <row r="56" spans="1:6" ht="17.25" customHeight="1">
      <c r="A56" s="263" t="s">
        <v>101</v>
      </c>
      <c r="B56" s="258" t="s">
        <v>1018</v>
      </c>
      <c r="C56" s="259">
        <f t="shared" si="0"/>
        <v>14</v>
      </c>
      <c r="D56" s="259">
        <v>14</v>
      </c>
      <c r="E56" s="259"/>
      <c r="F56" s="280"/>
    </row>
    <row r="57" spans="1:6" ht="17.25" customHeight="1">
      <c r="A57" s="257" t="s">
        <v>104</v>
      </c>
      <c r="B57" s="258" t="s">
        <v>1021</v>
      </c>
      <c r="C57" s="259">
        <f t="shared" si="0"/>
        <v>14</v>
      </c>
      <c r="D57" s="259">
        <v>14</v>
      </c>
      <c r="E57" s="259"/>
      <c r="F57" s="280"/>
    </row>
    <row r="58" spans="1:6" ht="17.25" customHeight="1">
      <c r="A58" s="257"/>
      <c r="B58" s="258" t="s">
        <v>1022</v>
      </c>
      <c r="C58" s="259">
        <f t="shared" si="0"/>
        <v>4</v>
      </c>
      <c r="D58" s="259"/>
      <c r="E58" s="259">
        <v>4</v>
      </c>
      <c r="F58" s="280"/>
    </row>
    <row r="59" spans="1:6" ht="17.25" customHeight="1">
      <c r="A59" s="257" t="s">
        <v>105</v>
      </c>
      <c r="B59" s="258" t="s">
        <v>1021</v>
      </c>
      <c r="C59" s="259">
        <v>14</v>
      </c>
      <c r="D59" s="259"/>
      <c r="E59" s="259">
        <v>14</v>
      </c>
      <c r="F59" s="280"/>
    </row>
    <row r="60" spans="1:6" ht="17.25" customHeight="1">
      <c r="A60" s="284" t="s">
        <v>107</v>
      </c>
      <c r="B60" s="285" t="s">
        <v>1023</v>
      </c>
      <c r="C60" s="286">
        <v>10</v>
      </c>
      <c r="D60" s="286">
        <v>0</v>
      </c>
      <c r="E60" s="286">
        <v>10</v>
      </c>
      <c r="F60" s="287"/>
    </row>
    <row r="61" spans="1:6" ht="17.25" customHeight="1">
      <c r="A61" s="257" t="s">
        <v>109</v>
      </c>
      <c r="B61" s="258" t="s">
        <v>1024</v>
      </c>
      <c r="C61" s="259">
        <f t="shared" si="0"/>
        <v>14</v>
      </c>
      <c r="D61" s="259">
        <v>14</v>
      </c>
      <c r="E61" s="259"/>
      <c r="F61" s="280"/>
    </row>
    <row r="62" spans="1:6" ht="17.25" customHeight="1">
      <c r="A62" s="257"/>
      <c r="B62" s="288" t="s">
        <v>1025</v>
      </c>
      <c r="C62" s="289">
        <v>10</v>
      </c>
      <c r="D62" s="289">
        <v>0</v>
      </c>
      <c r="E62" s="289">
        <v>10</v>
      </c>
      <c r="F62" s="280"/>
    </row>
    <row r="63" spans="1:6" ht="17.25" customHeight="1">
      <c r="A63" s="257"/>
      <c r="B63" s="258" t="s">
        <v>1026</v>
      </c>
      <c r="C63" s="289">
        <v>14</v>
      </c>
      <c r="D63" s="289"/>
      <c r="E63" s="289">
        <v>14</v>
      </c>
      <c r="F63" s="280"/>
    </row>
    <row r="64" spans="1:6" ht="17.25" customHeight="1">
      <c r="A64" s="257"/>
      <c r="B64" s="258" t="s">
        <v>1023</v>
      </c>
      <c r="C64" s="289">
        <v>8</v>
      </c>
      <c r="D64" s="289"/>
      <c r="E64" s="289">
        <v>8</v>
      </c>
      <c r="F64" s="280"/>
    </row>
    <row r="65" spans="1:6" ht="17.25" customHeight="1">
      <c r="A65" s="257" t="s">
        <v>128</v>
      </c>
      <c r="B65" s="258" t="s">
        <v>1027</v>
      </c>
      <c r="C65" s="259">
        <v>10</v>
      </c>
      <c r="D65" s="259"/>
      <c r="E65" s="259">
        <v>10</v>
      </c>
      <c r="F65" s="280"/>
    </row>
    <row r="66" spans="1:6" ht="17.25" customHeight="1">
      <c r="A66" s="257"/>
      <c r="B66" s="258" t="s">
        <v>1028</v>
      </c>
      <c r="C66" s="259">
        <v>5</v>
      </c>
      <c r="D66" s="259"/>
      <c r="E66" s="259">
        <v>5</v>
      </c>
      <c r="F66" s="280"/>
    </row>
    <row r="67" spans="1:6" ht="17.25" customHeight="1">
      <c r="A67" s="257"/>
      <c r="B67" s="258" t="s">
        <v>1029</v>
      </c>
      <c r="C67" s="259">
        <v>10</v>
      </c>
      <c r="D67" s="259"/>
      <c r="E67" s="259">
        <v>10</v>
      </c>
      <c r="F67" s="280"/>
    </row>
    <row r="68" spans="1:6" ht="17.25" customHeight="1">
      <c r="A68" s="290" t="s">
        <v>129</v>
      </c>
      <c r="B68" s="291" t="s">
        <v>1012</v>
      </c>
      <c r="C68" s="292">
        <v>10</v>
      </c>
      <c r="D68" s="292">
        <v>0</v>
      </c>
      <c r="E68" s="292">
        <v>10</v>
      </c>
      <c r="F68" s="280"/>
    </row>
    <row r="69" spans="1:6" ht="17.25" customHeight="1">
      <c r="A69" s="257" t="s">
        <v>398</v>
      </c>
      <c r="B69" s="258" t="s">
        <v>1030</v>
      </c>
      <c r="C69" s="259">
        <v>14</v>
      </c>
      <c r="D69" s="259"/>
      <c r="E69" s="259">
        <v>14</v>
      </c>
      <c r="F69" s="260"/>
    </row>
    <row r="70" spans="1:6" ht="17.25" customHeight="1">
      <c r="A70" s="257" t="s">
        <v>594</v>
      </c>
      <c r="B70" s="258" t="s">
        <v>1031</v>
      </c>
      <c r="C70" s="259">
        <f t="shared" si="0"/>
        <v>12</v>
      </c>
      <c r="D70" s="259">
        <v>12</v>
      </c>
      <c r="E70" s="259"/>
      <c r="F70" s="260"/>
    </row>
    <row r="71" spans="1:6" ht="17.25" customHeight="1">
      <c r="A71" s="257"/>
      <c r="B71" s="258" t="s">
        <v>1032</v>
      </c>
      <c r="C71" s="259">
        <f t="shared" si="0"/>
        <v>8</v>
      </c>
      <c r="D71" s="259">
        <v>0</v>
      </c>
      <c r="E71" s="259">
        <v>8</v>
      </c>
      <c r="F71" s="260"/>
    </row>
    <row r="72" spans="1:6" ht="17.25" customHeight="1">
      <c r="A72" s="257" t="s">
        <v>650</v>
      </c>
      <c r="B72" s="258" t="s">
        <v>1033</v>
      </c>
      <c r="C72" s="259">
        <f t="shared" si="0"/>
        <v>8</v>
      </c>
      <c r="D72" s="259">
        <v>0</v>
      </c>
      <c r="E72" s="259">
        <v>8</v>
      </c>
      <c r="F72" s="260"/>
    </row>
    <row r="73" spans="1:6" ht="17.25" customHeight="1">
      <c r="A73" s="257"/>
      <c r="B73" s="258" t="s">
        <v>1034</v>
      </c>
      <c r="C73" s="259">
        <f t="shared" si="0"/>
        <v>12</v>
      </c>
      <c r="D73" s="259">
        <v>12</v>
      </c>
      <c r="E73" s="259"/>
      <c r="F73" s="260"/>
    </row>
    <row r="74" spans="1:6" ht="17.25" customHeight="1">
      <c r="A74" s="253" t="s">
        <v>1035</v>
      </c>
      <c r="B74" s="254"/>
      <c r="C74" s="255">
        <f>SUM(C75:C188)</f>
        <v>706</v>
      </c>
      <c r="D74" s="255">
        <f>SUM(D75:D188)</f>
        <v>706</v>
      </c>
      <c r="E74" s="255"/>
      <c r="F74" s="256">
        <f>SUM(F75:F188)</f>
        <v>144</v>
      </c>
    </row>
    <row r="75" spans="1:6" ht="17.25" customHeight="1">
      <c r="A75" s="257" t="s">
        <v>34</v>
      </c>
      <c r="B75" s="258" t="s">
        <v>681</v>
      </c>
      <c r="C75" s="293">
        <v>16</v>
      </c>
      <c r="D75" s="293">
        <f>C75</f>
        <v>16</v>
      </c>
      <c r="E75" s="293"/>
      <c r="F75" s="294"/>
    </row>
    <row r="76" spans="1:6" ht="17.25" customHeight="1">
      <c r="A76" s="257"/>
      <c r="B76" s="258" t="s">
        <v>816</v>
      </c>
      <c r="C76" s="293">
        <v>16</v>
      </c>
      <c r="D76" s="293">
        <v>16</v>
      </c>
      <c r="E76" s="293"/>
      <c r="F76" s="294"/>
    </row>
    <row r="77" spans="1:6" ht="17.25" customHeight="1">
      <c r="A77" s="257"/>
      <c r="B77" s="258" t="s">
        <v>824</v>
      </c>
      <c r="C77" s="293">
        <v>12</v>
      </c>
      <c r="D77" s="293">
        <f aca="true" t="shared" si="1" ref="D77:D178">C77</f>
        <v>12</v>
      </c>
      <c r="E77" s="293"/>
      <c r="F77" s="294">
        <v>6</v>
      </c>
    </row>
    <row r="78" spans="1:6" ht="17.25" customHeight="1">
      <c r="A78" s="257"/>
      <c r="B78" s="295" t="s">
        <v>861</v>
      </c>
      <c r="C78" s="293">
        <v>4</v>
      </c>
      <c r="D78" s="293">
        <f t="shared" si="1"/>
        <v>4</v>
      </c>
      <c r="E78" s="293"/>
      <c r="F78" s="294"/>
    </row>
    <row r="79" spans="1:6" ht="17.25" customHeight="1">
      <c r="A79" s="270"/>
      <c r="B79" s="296" t="s">
        <v>1036</v>
      </c>
      <c r="C79" s="297">
        <v>5</v>
      </c>
      <c r="D79" s="297">
        <f t="shared" si="1"/>
        <v>5</v>
      </c>
      <c r="E79" s="297"/>
      <c r="F79" s="298"/>
    </row>
    <row r="80" spans="1:6" ht="17.25" customHeight="1">
      <c r="A80" s="274" t="s">
        <v>36</v>
      </c>
      <c r="B80" s="275" t="s">
        <v>806</v>
      </c>
      <c r="C80" s="299">
        <v>8</v>
      </c>
      <c r="D80" s="299">
        <f t="shared" si="1"/>
        <v>8</v>
      </c>
      <c r="E80" s="299"/>
      <c r="F80" s="300"/>
    </row>
    <row r="81" spans="1:6" ht="17.25" customHeight="1">
      <c r="A81" s="257"/>
      <c r="B81" s="258" t="s">
        <v>826</v>
      </c>
      <c r="C81" s="293">
        <v>7</v>
      </c>
      <c r="D81" s="293">
        <f t="shared" si="1"/>
        <v>7</v>
      </c>
      <c r="E81" s="293"/>
      <c r="F81" s="294"/>
    </row>
    <row r="82" spans="1:6" ht="17.25" customHeight="1">
      <c r="A82" s="257"/>
      <c r="B82" s="258" t="s">
        <v>733</v>
      </c>
      <c r="C82" s="293">
        <v>2</v>
      </c>
      <c r="D82" s="293">
        <f t="shared" si="1"/>
        <v>2</v>
      </c>
      <c r="E82" s="293"/>
      <c r="F82" s="294"/>
    </row>
    <row r="83" spans="1:6" ht="17.25" customHeight="1">
      <c r="A83" s="257"/>
      <c r="B83" s="258" t="s">
        <v>1037</v>
      </c>
      <c r="C83" s="293">
        <v>4</v>
      </c>
      <c r="D83" s="293">
        <f t="shared" si="1"/>
        <v>4</v>
      </c>
      <c r="E83" s="293"/>
      <c r="F83" s="294"/>
    </row>
    <row r="84" spans="1:6" ht="17.25" customHeight="1">
      <c r="A84" s="257"/>
      <c r="B84" s="258" t="s">
        <v>734</v>
      </c>
      <c r="C84" s="293">
        <v>2</v>
      </c>
      <c r="D84" s="293">
        <f t="shared" si="1"/>
        <v>2</v>
      </c>
      <c r="E84" s="293"/>
      <c r="F84" s="294"/>
    </row>
    <row r="85" spans="1:6" ht="17.25" customHeight="1">
      <c r="A85" s="257"/>
      <c r="B85" s="258" t="s">
        <v>737</v>
      </c>
      <c r="C85" s="293">
        <v>2</v>
      </c>
      <c r="D85" s="293">
        <f t="shared" si="1"/>
        <v>2</v>
      </c>
      <c r="E85" s="293"/>
      <c r="F85" s="294"/>
    </row>
    <row r="86" spans="1:6" ht="17.25" customHeight="1">
      <c r="A86" s="257"/>
      <c r="B86" s="258" t="s">
        <v>692</v>
      </c>
      <c r="C86" s="293">
        <v>3</v>
      </c>
      <c r="D86" s="293">
        <f t="shared" si="1"/>
        <v>3</v>
      </c>
      <c r="E86" s="293"/>
      <c r="F86" s="294"/>
    </row>
    <row r="87" spans="1:6" ht="17.25" customHeight="1">
      <c r="A87" s="257"/>
      <c r="B87" s="258" t="s">
        <v>859</v>
      </c>
      <c r="C87" s="293">
        <v>4</v>
      </c>
      <c r="D87" s="293">
        <f t="shared" si="1"/>
        <v>4</v>
      </c>
      <c r="E87" s="293"/>
      <c r="F87" s="294"/>
    </row>
    <row r="88" spans="1:6" ht="17.25" customHeight="1">
      <c r="A88" s="257"/>
      <c r="B88" s="258" t="s">
        <v>816</v>
      </c>
      <c r="C88" s="293">
        <v>10</v>
      </c>
      <c r="D88" s="293">
        <f t="shared" si="1"/>
        <v>10</v>
      </c>
      <c r="E88" s="293"/>
      <c r="F88" s="294"/>
    </row>
    <row r="89" spans="1:6" ht="17.25" customHeight="1">
      <c r="A89" s="257"/>
      <c r="B89" s="258" t="s">
        <v>852</v>
      </c>
      <c r="C89" s="293">
        <v>10</v>
      </c>
      <c r="D89" s="293">
        <f t="shared" si="1"/>
        <v>10</v>
      </c>
      <c r="E89" s="293"/>
      <c r="F89" s="294"/>
    </row>
    <row r="90" spans="1:6" ht="17.25" customHeight="1">
      <c r="A90" s="257"/>
      <c r="B90" s="258" t="s">
        <v>861</v>
      </c>
      <c r="C90" s="293">
        <v>10</v>
      </c>
      <c r="D90" s="293">
        <f t="shared" si="1"/>
        <v>10</v>
      </c>
      <c r="E90" s="293"/>
      <c r="F90" s="294"/>
    </row>
    <row r="91" spans="1:6" ht="17.25" customHeight="1">
      <c r="A91" s="257"/>
      <c r="B91" s="258" t="s">
        <v>675</v>
      </c>
      <c r="C91" s="293">
        <v>12</v>
      </c>
      <c r="D91" s="293">
        <v>12</v>
      </c>
      <c r="E91" s="293"/>
      <c r="F91" s="294"/>
    </row>
    <row r="92" spans="1:6" ht="17.25" customHeight="1">
      <c r="A92" s="257" t="s">
        <v>38</v>
      </c>
      <c r="B92" s="258" t="s">
        <v>871</v>
      </c>
      <c r="C92" s="293">
        <v>10</v>
      </c>
      <c r="D92" s="293">
        <f t="shared" si="1"/>
        <v>10</v>
      </c>
      <c r="E92" s="293"/>
      <c r="F92" s="294"/>
    </row>
    <row r="93" spans="1:6" ht="17.25" customHeight="1">
      <c r="A93" s="301"/>
      <c r="B93" s="258" t="s">
        <v>861</v>
      </c>
      <c r="C93" s="293">
        <v>10</v>
      </c>
      <c r="D93" s="293">
        <f t="shared" si="1"/>
        <v>10</v>
      </c>
      <c r="E93" s="293"/>
      <c r="F93" s="294"/>
    </row>
    <row r="94" spans="1:6" ht="17.25" customHeight="1">
      <c r="A94" s="301"/>
      <c r="B94" s="258" t="s">
        <v>852</v>
      </c>
      <c r="C94" s="293">
        <v>8</v>
      </c>
      <c r="D94" s="293">
        <f t="shared" si="1"/>
        <v>8</v>
      </c>
      <c r="E94" s="293"/>
      <c r="F94" s="294"/>
    </row>
    <row r="95" spans="1:6" ht="17.25" customHeight="1">
      <c r="A95" s="301"/>
      <c r="B95" s="258" t="s">
        <v>870</v>
      </c>
      <c r="C95" s="293">
        <v>8</v>
      </c>
      <c r="D95" s="293">
        <f t="shared" si="1"/>
        <v>8</v>
      </c>
      <c r="E95" s="293"/>
      <c r="F95" s="294"/>
    </row>
    <row r="96" spans="1:6" ht="17.25" customHeight="1">
      <c r="A96" s="301"/>
      <c r="B96" s="258" t="s">
        <v>750</v>
      </c>
      <c r="C96" s="293">
        <v>2</v>
      </c>
      <c r="D96" s="293">
        <f t="shared" si="1"/>
        <v>2</v>
      </c>
      <c r="E96" s="293"/>
      <c r="F96" s="294"/>
    </row>
    <row r="97" spans="1:6" ht="17.25" customHeight="1">
      <c r="A97" s="257" t="s">
        <v>40</v>
      </c>
      <c r="B97" s="258" t="s">
        <v>750</v>
      </c>
      <c r="C97" s="293">
        <v>7</v>
      </c>
      <c r="D97" s="293">
        <f t="shared" si="1"/>
        <v>7</v>
      </c>
      <c r="E97" s="293"/>
      <c r="F97" s="294"/>
    </row>
    <row r="98" spans="1:6" ht="17.25" customHeight="1">
      <c r="A98" s="257"/>
      <c r="B98" s="258" t="s">
        <v>754</v>
      </c>
      <c r="C98" s="293">
        <v>2</v>
      </c>
      <c r="D98" s="293">
        <f t="shared" si="1"/>
        <v>2</v>
      </c>
      <c r="E98" s="293"/>
      <c r="F98" s="294"/>
    </row>
    <row r="99" spans="1:6" ht="17.25" customHeight="1">
      <c r="A99" s="257" t="s">
        <v>41</v>
      </c>
      <c r="B99" s="258" t="s">
        <v>672</v>
      </c>
      <c r="C99" s="293">
        <v>30</v>
      </c>
      <c r="D99" s="293">
        <f t="shared" si="1"/>
        <v>30</v>
      </c>
      <c r="E99" s="293"/>
      <c r="F99" s="294"/>
    </row>
    <row r="100" spans="1:6" ht="17.25" customHeight="1">
      <c r="A100" s="257"/>
      <c r="B100" s="258" t="s">
        <v>864</v>
      </c>
      <c r="C100" s="293">
        <v>4</v>
      </c>
      <c r="D100" s="293">
        <f t="shared" si="1"/>
        <v>4</v>
      </c>
      <c r="E100" s="293"/>
      <c r="F100" s="294"/>
    </row>
    <row r="101" spans="1:6" ht="17.25" customHeight="1">
      <c r="A101" s="257"/>
      <c r="B101" s="258" t="s">
        <v>675</v>
      </c>
      <c r="C101" s="293">
        <v>5</v>
      </c>
      <c r="D101" s="293">
        <f t="shared" si="1"/>
        <v>5</v>
      </c>
      <c r="E101" s="293"/>
      <c r="F101" s="294"/>
    </row>
    <row r="102" spans="1:6" ht="17.25" customHeight="1">
      <c r="A102" s="257" t="s">
        <v>42</v>
      </c>
      <c r="B102" s="258" t="s">
        <v>804</v>
      </c>
      <c r="C102" s="293">
        <v>12</v>
      </c>
      <c r="D102" s="293">
        <f t="shared" si="1"/>
        <v>12</v>
      </c>
      <c r="E102" s="293"/>
      <c r="F102" s="294"/>
    </row>
    <row r="103" spans="1:6" ht="17.25" customHeight="1">
      <c r="A103" s="257" t="s">
        <v>43</v>
      </c>
      <c r="B103" s="258" t="s">
        <v>814</v>
      </c>
      <c r="C103" s="293">
        <v>6</v>
      </c>
      <c r="D103" s="293">
        <f t="shared" si="1"/>
        <v>6</v>
      </c>
      <c r="E103" s="293"/>
      <c r="F103" s="294"/>
    </row>
    <row r="104" spans="1:6" ht="17.25" customHeight="1">
      <c r="A104" s="257" t="s">
        <v>37</v>
      </c>
      <c r="B104" s="258" t="s">
        <v>777</v>
      </c>
      <c r="C104" s="293">
        <v>4</v>
      </c>
      <c r="D104" s="293">
        <f t="shared" si="1"/>
        <v>4</v>
      </c>
      <c r="E104" s="293"/>
      <c r="F104" s="294"/>
    </row>
    <row r="105" spans="1:6" ht="17.25" customHeight="1">
      <c r="A105" s="257" t="s">
        <v>44</v>
      </c>
      <c r="B105" s="258" t="s">
        <v>806</v>
      </c>
      <c r="C105" s="293">
        <v>15</v>
      </c>
      <c r="D105" s="293">
        <f t="shared" si="1"/>
        <v>15</v>
      </c>
      <c r="E105" s="293"/>
      <c r="F105" s="294"/>
    </row>
    <row r="106" spans="1:6" ht="17.25" customHeight="1">
      <c r="A106" s="263" t="s">
        <v>56</v>
      </c>
      <c r="B106" s="258" t="s">
        <v>850</v>
      </c>
      <c r="C106" s="293">
        <v>6</v>
      </c>
      <c r="D106" s="293">
        <f t="shared" si="1"/>
        <v>6</v>
      </c>
      <c r="E106" s="293"/>
      <c r="F106" s="294"/>
    </row>
    <row r="107" spans="1:6" ht="17.25" customHeight="1">
      <c r="A107" s="302" t="s">
        <v>57</v>
      </c>
      <c r="B107" s="258" t="s">
        <v>1038</v>
      </c>
      <c r="C107" s="293">
        <v>5</v>
      </c>
      <c r="D107" s="293">
        <v>5</v>
      </c>
      <c r="E107" s="293"/>
      <c r="F107" s="294"/>
    </row>
    <row r="108" spans="1:6" ht="17.25" customHeight="1">
      <c r="A108" s="302"/>
      <c r="B108" s="258" t="s">
        <v>824</v>
      </c>
      <c r="C108" s="293">
        <v>12</v>
      </c>
      <c r="D108" s="293">
        <f t="shared" si="1"/>
        <v>12</v>
      </c>
      <c r="E108" s="293"/>
      <c r="F108" s="294"/>
    </row>
    <row r="109" spans="1:6" ht="17.25" customHeight="1">
      <c r="A109" s="263" t="s">
        <v>58</v>
      </c>
      <c r="B109" s="258" t="s">
        <v>681</v>
      </c>
      <c r="C109" s="293">
        <v>10</v>
      </c>
      <c r="D109" s="293">
        <f t="shared" si="1"/>
        <v>10</v>
      </c>
      <c r="E109" s="293"/>
      <c r="F109" s="294">
        <v>40</v>
      </c>
    </row>
    <row r="110" spans="1:6" ht="17.25" customHeight="1">
      <c r="A110" s="263" t="s">
        <v>55</v>
      </c>
      <c r="B110" s="258" t="s">
        <v>826</v>
      </c>
      <c r="C110" s="293">
        <v>4</v>
      </c>
      <c r="D110" s="293">
        <f t="shared" si="1"/>
        <v>4</v>
      </c>
      <c r="E110" s="293"/>
      <c r="F110" s="294">
        <v>10</v>
      </c>
    </row>
    <row r="111" spans="1:6" ht="17.25" customHeight="1">
      <c r="A111" s="257" t="s">
        <v>60</v>
      </c>
      <c r="B111" s="258" t="s">
        <v>826</v>
      </c>
      <c r="C111" s="293">
        <v>4</v>
      </c>
      <c r="D111" s="293">
        <f t="shared" si="1"/>
        <v>4</v>
      </c>
      <c r="E111" s="293"/>
      <c r="F111" s="294"/>
    </row>
    <row r="112" spans="1:6" ht="17.25" customHeight="1">
      <c r="A112" s="257"/>
      <c r="B112" s="258" t="s">
        <v>793</v>
      </c>
      <c r="C112" s="293"/>
      <c r="D112" s="293"/>
      <c r="E112" s="293"/>
      <c r="F112" s="294">
        <v>10</v>
      </c>
    </row>
    <row r="113" spans="1:6" ht="17.25" customHeight="1">
      <c r="A113" s="257" t="s">
        <v>63</v>
      </c>
      <c r="B113" s="258" t="s">
        <v>852</v>
      </c>
      <c r="C113" s="293">
        <v>2</v>
      </c>
      <c r="D113" s="293">
        <f t="shared" si="1"/>
        <v>2</v>
      </c>
      <c r="E113" s="293"/>
      <c r="F113" s="294"/>
    </row>
    <row r="114" spans="1:6" ht="17.25" customHeight="1">
      <c r="A114" s="257"/>
      <c r="B114" s="258" t="s">
        <v>864</v>
      </c>
      <c r="C114" s="293">
        <v>4</v>
      </c>
      <c r="D114" s="293">
        <f t="shared" si="1"/>
        <v>4</v>
      </c>
      <c r="E114" s="293"/>
      <c r="F114" s="294"/>
    </row>
    <row r="115" spans="1:6" ht="17.25" customHeight="1">
      <c r="A115" s="257" t="s">
        <v>62</v>
      </c>
      <c r="B115" s="258" t="s">
        <v>861</v>
      </c>
      <c r="C115" s="293">
        <v>8</v>
      </c>
      <c r="D115" s="293">
        <f t="shared" si="1"/>
        <v>8</v>
      </c>
      <c r="E115" s="293"/>
      <c r="F115" s="294"/>
    </row>
    <row r="116" spans="1:6" ht="17.25" customHeight="1">
      <c r="A116" s="257"/>
      <c r="B116" s="258" t="s">
        <v>871</v>
      </c>
      <c r="C116" s="293">
        <v>6</v>
      </c>
      <c r="D116" s="293">
        <f t="shared" si="1"/>
        <v>6</v>
      </c>
      <c r="E116" s="293"/>
      <c r="F116" s="294"/>
    </row>
    <row r="117" spans="1:6" ht="17.25" customHeight="1">
      <c r="A117" s="257"/>
      <c r="B117" s="258" t="s">
        <v>870</v>
      </c>
      <c r="C117" s="293">
        <v>6</v>
      </c>
      <c r="D117" s="293">
        <f t="shared" si="1"/>
        <v>6</v>
      </c>
      <c r="E117" s="293"/>
      <c r="F117" s="294"/>
    </row>
    <row r="118" spans="1:6" ht="17.25" customHeight="1">
      <c r="A118" s="257" t="s">
        <v>66</v>
      </c>
      <c r="B118" s="258" t="s">
        <v>750</v>
      </c>
      <c r="C118" s="293">
        <v>1</v>
      </c>
      <c r="D118" s="293">
        <f t="shared" si="1"/>
        <v>1</v>
      </c>
      <c r="E118" s="293"/>
      <c r="F118" s="294"/>
    </row>
    <row r="119" spans="1:6" ht="17.25" customHeight="1">
      <c r="A119" s="257"/>
      <c r="B119" s="258" t="s">
        <v>816</v>
      </c>
      <c r="C119" s="293">
        <v>10</v>
      </c>
      <c r="D119" s="293">
        <f t="shared" si="1"/>
        <v>10</v>
      </c>
      <c r="E119" s="293"/>
      <c r="F119" s="294"/>
    </row>
    <row r="120" spans="1:6" ht="17.25" customHeight="1">
      <c r="A120" s="270"/>
      <c r="B120" s="271" t="s">
        <v>889</v>
      </c>
      <c r="C120" s="297">
        <v>12</v>
      </c>
      <c r="D120" s="297">
        <f t="shared" si="1"/>
        <v>12</v>
      </c>
      <c r="E120" s="297"/>
      <c r="F120" s="298">
        <v>10</v>
      </c>
    </row>
    <row r="121" spans="1:6" ht="17.25" customHeight="1">
      <c r="A121" s="274" t="s">
        <v>68</v>
      </c>
      <c r="B121" s="275" t="s">
        <v>733</v>
      </c>
      <c r="C121" s="299">
        <v>4</v>
      </c>
      <c r="D121" s="299">
        <f t="shared" si="1"/>
        <v>4</v>
      </c>
      <c r="E121" s="299"/>
      <c r="F121" s="300"/>
    </row>
    <row r="122" spans="1:6" ht="17.25" customHeight="1">
      <c r="A122" s="257"/>
      <c r="B122" s="258" t="s">
        <v>757</v>
      </c>
      <c r="C122" s="293">
        <v>4</v>
      </c>
      <c r="D122" s="293">
        <f t="shared" si="1"/>
        <v>4</v>
      </c>
      <c r="E122" s="293"/>
      <c r="F122" s="294"/>
    </row>
    <row r="123" spans="1:6" ht="17.25" customHeight="1">
      <c r="A123" s="257"/>
      <c r="B123" s="258" t="s">
        <v>762</v>
      </c>
      <c r="C123" s="293">
        <v>8</v>
      </c>
      <c r="D123" s="293">
        <f t="shared" si="1"/>
        <v>8</v>
      </c>
      <c r="E123" s="293"/>
      <c r="F123" s="294"/>
    </row>
    <row r="124" spans="1:6" ht="17.25" customHeight="1">
      <c r="A124" s="257"/>
      <c r="B124" s="258" t="s">
        <v>760</v>
      </c>
      <c r="C124" s="293">
        <v>4</v>
      </c>
      <c r="D124" s="293">
        <f t="shared" si="1"/>
        <v>4</v>
      </c>
      <c r="E124" s="293"/>
      <c r="F124" s="294"/>
    </row>
    <row r="125" spans="1:6" ht="17.25" customHeight="1">
      <c r="A125" s="257"/>
      <c r="B125" s="258" t="s">
        <v>889</v>
      </c>
      <c r="C125" s="293">
        <v>6</v>
      </c>
      <c r="D125" s="293">
        <f t="shared" si="1"/>
        <v>6</v>
      </c>
      <c r="E125" s="293"/>
      <c r="F125" s="294"/>
    </row>
    <row r="126" spans="1:6" ht="17.25" customHeight="1">
      <c r="A126" s="257"/>
      <c r="B126" s="258" t="s">
        <v>816</v>
      </c>
      <c r="C126" s="293">
        <v>4</v>
      </c>
      <c r="D126" s="293">
        <f t="shared" si="1"/>
        <v>4</v>
      </c>
      <c r="E126" s="293"/>
      <c r="F126" s="294"/>
    </row>
    <row r="127" spans="1:6" ht="17.25" customHeight="1">
      <c r="A127" s="257" t="s">
        <v>67</v>
      </c>
      <c r="B127" s="258" t="s">
        <v>762</v>
      </c>
      <c r="C127" s="293">
        <v>3</v>
      </c>
      <c r="D127" s="293">
        <f t="shared" si="1"/>
        <v>3</v>
      </c>
      <c r="E127" s="293"/>
      <c r="F127" s="294"/>
    </row>
    <row r="128" spans="1:6" ht="17.25" customHeight="1">
      <c r="A128" s="257"/>
      <c r="B128" s="258" t="s">
        <v>859</v>
      </c>
      <c r="C128" s="293">
        <v>4</v>
      </c>
      <c r="D128" s="293">
        <f t="shared" si="1"/>
        <v>4</v>
      </c>
      <c r="E128" s="293"/>
      <c r="F128" s="294"/>
    </row>
    <row r="129" spans="1:6" ht="17.25" customHeight="1">
      <c r="A129" s="257" t="s">
        <v>69</v>
      </c>
      <c r="B129" s="258" t="s">
        <v>762</v>
      </c>
      <c r="C129" s="293">
        <v>3</v>
      </c>
      <c r="D129" s="293">
        <f t="shared" si="1"/>
        <v>3</v>
      </c>
      <c r="E129" s="293"/>
      <c r="F129" s="294"/>
    </row>
    <row r="130" spans="1:6" ht="17.25" customHeight="1">
      <c r="A130" s="257" t="s">
        <v>77</v>
      </c>
      <c r="B130" s="258" t="s">
        <v>675</v>
      </c>
      <c r="C130" s="293">
        <v>8</v>
      </c>
      <c r="D130" s="293">
        <f t="shared" si="1"/>
        <v>8</v>
      </c>
      <c r="E130" s="293"/>
      <c r="F130" s="294"/>
    </row>
    <row r="131" spans="1:6" ht="17.25" customHeight="1">
      <c r="A131" s="257"/>
      <c r="B131" s="258" t="s">
        <v>677</v>
      </c>
      <c r="C131" s="293">
        <v>10</v>
      </c>
      <c r="D131" s="293">
        <f t="shared" si="1"/>
        <v>10</v>
      </c>
      <c r="E131" s="293"/>
      <c r="F131" s="294">
        <v>10</v>
      </c>
    </row>
    <row r="132" spans="1:6" ht="17.25" customHeight="1">
      <c r="A132" s="257" t="s">
        <v>70</v>
      </c>
      <c r="B132" s="258" t="s">
        <v>1039</v>
      </c>
      <c r="C132" s="293">
        <v>6</v>
      </c>
      <c r="D132" s="293">
        <f t="shared" si="1"/>
        <v>6</v>
      </c>
      <c r="E132" s="293"/>
      <c r="F132" s="294"/>
    </row>
    <row r="133" spans="1:6" ht="17.25" customHeight="1">
      <c r="A133" s="257" t="s">
        <v>74</v>
      </c>
      <c r="B133" s="258" t="s">
        <v>1040</v>
      </c>
      <c r="C133" s="293"/>
      <c r="D133" s="293"/>
      <c r="E133" s="293"/>
      <c r="F133" s="294">
        <v>10</v>
      </c>
    </row>
    <row r="134" spans="1:6" ht="17.25" customHeight="1">
      <c r="A134" s="257"/>
      <c r="B134" s="258" t="s">
        <v>1041</v>
      </c>
      <c r="C134" s="293"/>
      <c r="D134" s="293"/>
      <c r="E134" s="293"/>
      <c r="F134" s="294">
        <v>10</v>
      </c>
    </row>
    <row r="135" spans="1:6" ht="17.25" customHeight="1">
      <c r="A135" s="257" t="s">
        <v>81</v>
      </c>
      <c r="B135" s="258" t="s">
        <v>861</v>
      </c>
      <c r="C135" s="293">
        <v>2</v>
      </c>
      <c r="D135" s="293">
        <f t="shared" si="1"/>
        <v>2</v>
      </c>
      <c r="E135" s="293"/>
      <c r="F135" s="294"/>
    </row>
    <row r="136" spans="1:6" ht="17.25" customHeight="1">
      <c r="A136" s="257" t="s">
        <v>83</v>
      </c>
      <c r="B136" s="258" t="s">
        <v>1042</v>
      </c>
      <c r="C136" s="293"/>
      <c r="D136" s="293"/>
      <c r="E136" s="293"/>
      <c r="F136" s="294">
        <v>10</v>
      </c>
    </row>
    <row r="137" spans="1:6" ht="17.25" customHeight="1">
      <c r="A137" s="257"/>
      <c r="B137" s="258" t="s">
        <v>1043</v>
      </c>
      <c r="C137" s="293"/>
      <c r="D137" s="293"/>
      <c r="E137" s="293"/>
      <c r="F137" s="294">
        <v>4</v>
      </c>
    </row>
    <row r="138" spans="1:6" ht="17.25" customHeight="1">
      <c r="A138" s="257" t="s">
        <v>85</v>
      </c>
      <c r="B138" s="258" t="s">
        <v>1040</v>
      </c>
      <c r="C138" s="293">
        <v>5</v>
      </c>
      <c r="D138" s="293">
        <f t="shared" si="1"/>
        <v>5</v>
      </c>
      <c r="E138" s="293"/>
      <c r="F138" s="294"/>
    </row>
    <row r="139" spans="1:6" ht="17.25" customHeight="1">
      <c r="A139" s="257"/>
      <c r="B139" s="258" t="s">
        <v>792</v>
      </c>
      <c r="C139" s="293"/>
      <c r="D139" s="293"/>
      <c r="E139" s="293"/>
      <c r="F139" s="294">
        <v>4</v>
      </c>
    </row>
    <row r="140" spans="1:6" ht="17.25" customHeight="1">
      <c r="A140" s="257" t="s">
        <v>88</v>
      </c>
      <c r="B140" s="258" t="s">
        <v>754</v>
      </c>
      <c r="C140" s="293">
        <v>9</v>
      </c>
      <c r="D140" s="293">
        <f t="shared" si="1"/>
        <v>9</v>
      </c>
      <c r="E140" s="293"/>
      <c r="F140" s="294"/>
    </row>
    <row r="141" spans="1:6" ht="17.25" customHeight="1">
      <c r="A141" s="257"/>
      <c r="B141" s="258" t="s">
        <v>826</v>
      </c>
      <c r="C141" s="293">
        <v>2</v>
      </c>
      <c r="D141" s="293">
        <f t="shared" si="1"/>
        <v>2</v>
      </c>
      <c r="E141" s="293"/>
      <c r="F141" s="294"/>
    </row>
    <row r="142" spans="1:6" ht="17.25" customHeight="1">
      <c r="A142" s="257"/>
      <c r="B142" s="258" t="s">
        <v>757</v>
      </c>
      <c r="C142" s="293">
        <v>3</v>
      </c>
      <c r="D142" s="293">
        <f t="shared" si="1"/>
        <v>3</v>
      </c>
      <c r="E142" s="293"/>
      <c r="F142" s="294"/>
    </row>
    <row r="143" spans="1:6" ht="17.25" customHeight="1">
      <c r="A143" s="257"/>
      <c r="B143" s="258" t="s">
        <v>772</v>
      </c>
      <c r="C143" s="293">
        <v>2</v>
      </c>
      <c r="D143" s="293">
        <f t="shared" si="1"/>
        <v>2</v>
      </c>
      <c r="E143" s="293"/>
      <c r="F143" s="294"/>
    </row>
    <row r="144" spans="1:6" ht="17.25" customHeight="1">
      <c r="A144" s="257"/>
      <c r="B144" s="258" t="s">
        <v>692</v>
      </c>
      <c r="C144" s="293">
        <v>1</v>
      </c>
      <c r="D144" s="293">
        <f t="shared" si="1"/>
        <v>1</v>
      </c>
      <c r="E144" s="293"/>
      <c r="F144" s="294"/>
    </row>
    <row r="145" spans="1:6" ht="17.25" customHeight="1">
      <c r="A145" s="257"/>
      <c r="B145" s="258" t="s">
        <v>704</v>
      </c>
      <c r="C145" s="293">
        <v>1</v>
      </c>
      <c r="D145" s="293">
        <f t="shared" si="1"/>
        <v>1</v>
      </c>
      <c r="E145" s="293"/>
      <c r="F145" s="294"/>
    </row>
    <row r="146" spans="1:6" ht="17.25" customHeight="1">
      <c r="A146" s="257" t="s">
        <v>89</v>
      </c>
      <c r="B146" s="258" t="s">
        <v>681</v>
      </c>
      <c r="C146" s="293">
        <v>10</v>
      </c>
      <c r="D146" s="293">
        <f t="shared" si="1"/>
        <v>10</v>
      </c>
      <c r="E146" s="293"/>
      <c r="F146" s="294"/>
    </row>
    <row r="147" spans="1:6" ht="17.25" customHeight="1">
      <c r="A147" s="257" t="s">
        <v>90</v>
      </c>
      <c r="B147" s="258" t="s">
        <v>869</v>
      </c>
      <c r="C147" s="293">
        <v>4</v>
      </c>
      <c r="D147" s="293">
        <f t="shared" si="1"/>
        <v>4</v>
      </c>
      <c r="E147" s="293"/>
      <c r="F147" s="294"/>
    </row>
    <row r="148" spans="1:6" ht="17.25" customHeight="1">
      <c r="A148" s="257" t="s">
        <v>91</v>
      </c>
      <c r="B148" s="258" t="s">
        <v>672</v>
      </c>
      <c r="C148" s="293">
        <v>35</v>
      </c>
      <c r="D148" s="293">
        <v>35</v>
      </c>
      <c r="E148" s="293"/>
      <c r="F148" s="294"/>
    </row>
    <row r="149" spans="1:6" ht="17.25" customHeight="1">
      <c r="A149" s="263" t="s">
        <v>95</v>
      </c>
      <c r="B149" s="258" t="s">
        <v>871</v>
      </c>
      <c r="C149" s="293">
        <v>4</v>
      </c>
      <c r="D149" s="293">
        <f t="shared" si="1"/>
        <v>4</v>
      </c>
      <c r="E149" s="293"/>
      <c r="F149" s="294"/>
    </row>
    <row r="150" spans="1:6" ht="17.25" customHeight="1">
      <c r="A150" s="263" t="s">
        <v>94</v>
      </c>
      <c r="B150" s="258" t="s">
        <v>1044</v>
      </c>
      <c r="C150" s="293">
        <v>10</v>
      </c>
      <c r="D150" s="293">
        <f t="shared" si="1"/>
        <v>10</v>
      </c>
      <c r="E150" s="293"/>
      <c r="F150" s="294">
        <v>20</v>
      </c>
    </row>
    <row r="151" spans="1:6" ht="17.25" customHeight="1">
      <c r="A151" s="257" t="s">
        <v>99</v>
      </c>
      <c r="B151" s="258" t="s">
        <v>850</v>
      </c>
      <c r="C151" s="293">
        <v>4</v>
      </c>
      <c r="D151" s="293">
        <f t="shared" si="1"/>
        <v>4</v>
      </c>
      <c r="E151" s="293"/>
      <c r="F151" s="294"/>
    </row>
    <row r="152" spans="1:6" ht="17.25" customHeight="1">
      <c r="A152" s="263" t="s">
        <v>107</v>
      </c>
      <c r="B152" s="258" t="s">
        <v>672</v>
      </c>
      <c r="C152" s="293">
        <v>5</v>
      </c>
      <c r="D152" s="293">
        <v>5</v>
      </c>
      <c r="E152" s="293"/>
      <c r="F152" s="294"/>
    </row>
    <row r="153" spans="1:6" ht="17.25" customHeight="1">
      <c r="A153" s="257" t="s">
        <v>154</v>
      </c>
      <c r="B153" s="258" t="s">
        <v>816</v>
      </c>
      <c r="C153" s="293">
        <v>20</v>
      </c>
      <c r="D153" s="293">
        <f t="shared" si="1"/>
        <v>20</v>
      </c>
      <c r="E153" s="293"/>
      <c r="F153" s="294"/>
    </row>
    <row r="154" spans="1:6" ht="17.25" customHeight="1">
      <c r="A154" s="257"/>
      <c r="B154" s="258" t="s">
        <v>750</v>
      </c>
      <c r="C154" s="293">
        <v>4</v>
      </c>
      <c r="D154" s="293">
        <f t="shared" si="1"/>
        <v>4</v>
      </c>
      <c r="E154" s="293"/>
      <c r="F154" s="294"/>
    </row>
    <row r="155" spans="1:6" ht="17.25" customHeight="1">
      <c r="A155" s="302" t="s">
        <v>128</v>
      </c>
      <c r="B155" s="258" t="s">
        <v>750</v>
      </c>
      <c r="C155" s="293">
        <v>7</v>
      </c>
      <c r="D155" s="293">
        <f t="shared" si="1"/>
        <v>7</v>
      </c>
      <c r="E155" s="293"/>
      <c r="F155" s="294"/>
    </row>
    <row r="156" spans="1:6" ht="17.25" customHeight="1">
      <c r="A156" s="302"/>
      <c r="B156" s="258" t="s">
        <v>733</v>
      </c>
      <c r="C156" s="293">
        <v>4</v>
      </c>
      <c r="D156" s="293">
        <f t="shared" si="1"/>
        <v>4</v>
      </c>
      <c r="E156" s="293"/>
      <c r="F156" s="294"/>
    </row>
    <row r="157" spans="1:6" ht="17.25" customHeight="1">
      <c r="A157" s="302"/>
      <c r="B157" s="258" t="s">
        <v>734</v>
      </c>
      <c r="C157" s="293">
        <v>4</v>
      </c>
      <c r="D157" s="293">
        <f t="shared" si="1"/>
        <v>4</v>
      </c>
      <c r="E157" s="293"/>
      <c r="F157" s="294"/>
    </row>
    <row r="158" spans="1:6" ht="17.25" customHeight="1">
      <c r="A158" s="302"/>
      <c r="B158" s="258" t="s">
        <v>737</v>
      </c>
      <c r="C158" s="293">
        <v>6</v>
      </c>
      <c r="D158" s="293">
        <f t="shared" si="1"/>
        <v>6</v>
      </c>
      <c r="E158" s="293"/>
      <c r="F158" s="294"/>
    </row>
    <row r="159" spans="1:6" ht="17.25" customHeight="1">
      <c r="A159" s="302"/>
      <c r="B159" s="258" t="s">
        <v>692</v>
      </c>
      <c r="C159" s="293">
        <v>6</v>
      </c>
      <c r="D159" s="293">
        <f t="shared" si="1"/>
        <v>6</v>
      </c>
      <c r="E159" s="293"/>
      <c r="F159" s="294"/>
    </row>
    <row r="160" spans="1:6" ht="17.25" customHeight="1">
      <c r="A160" s="302"/>
      <c r="B160" s="258" t="s">
        <v>704</v>
      </c>
      <c r="C160" s="293">
        <v>4</v>
      </c>
      <c r="D160" s="293">
        <f t="shared" si="1"/>
        <v>4</v>
      </c>
      <c r="E160" s="293"/>
      <c r="F160" s="294"/>
    </row>
    <row r="161" spans="1:6" ht="17.25" customHeight="1">
      <c r="A161" s="302"/>
      <c r="B161" s="258" t="s">
        <v>1037</v>
      </c>
      <c r="C161" s="293">
        <v>2</v>
      </c>
      <c r="D161" s="293">
        <f t="shared" si="1"/>
        <v>2</v>
      </c>
      <c r="E161" s="293"/>
      <c r="F161" s="294"/>
    </row>
    <row r="162" spans="1:6" ht="17.25" customHeight="1">
      <c r="A162" s="302"/>
      <c r="B162" s="258" t="s">
        <v>772</v>
      </c>
      <c r="C162" s="293">
        <v>2</v>
      </c>
      <c r="D162" s="293">
        <f t="shared" si="1"/>
        <v>2</v>
      </c>
      <c r="E162" s="293"/>
      <c r="F162" s="294"/>
    </row>
    <row r="163" spans="1:6" ht="17.25" customHeight="1">
      <c r="A163" s="303"/>
      <c r="B163" s="271" t="s">
        <v>1045</v>
      </c>
      <c r="C163" s="297">
        <v>15</v>
      </c>
      <c r="D163" s="297">
        <v>15</v>
      </c>
      <c r="E163" s="297"/>
      <c r="F163" s="298"/>
    </row>
    <row r="164" spans="1:6" ht="17.25" customHeight="1">
      <c r="A164" s="274" t="s">
        <v>129</v>
      </c>
      <c r="B164" s="275" t="s">
        <v>722</v>
      </c>
      <c r="C164" s="299">
        <v>12</v>
      </c>
      <c r="D164" s="299">
        <f t="shared" si="1"/>
        <v>12</v>
      </c>
      <c r="E164" s="299"/>
      <c r="F164" s="300"/>
    </row>
    <row r="165" spans="1:6" ht="17.25" customHeight="1">
      <c r="A165" s="257"/>
      <c r="B165" s="258" t="s">
        <v>816</v>
      </c>
      <c r="C165" s="293">
        <v>8</v>
      </c>
      <c r="D165" s="293">
        <f t="shared" si="1"/>
        <v>8</v>
      </c>
      <c r="E165" s="293"/>
      <c r="F165" s="294"/>
    </row>
    <row r="166" spans="1:6" ht="17.25" customHeight="1">
      <c r="A166" s="257"/>
      <c r="B166" s="258" t="s">
        <v>750</v>
      </c>
      <c r="C166" s="293">
        <v>4</v>
      </c>
      <c r="D166" s="293">
        <f t="shared" si="1"/>
        <v>4</v>
      </c>
      <c r="E166" s="293"/>
      <c r="F166" s="294"/>
    </row>
    <row r="167" spans="1:6" ht="17.25" customHeight="1">
      <c r="A167" s="257"/>
      <c r="B167" s="258" t="s">
        <v>737</v>
      </c>
      <c r="C167" s="293">
        <v>2</v>
      </c>
      <c r="D167" s="293">
        <f t="shared" si="1"/>
        <v>2</v>
      </c>
      <c r="E167" s="293"/>
      <c r="F167" s="294"/>
    </row>
    <row r="168" spans="1:6" ht="17.25" customHeight="1">
      <c r="A168" s="257"/>
      <c r="B168" s="258" t="s">
        <v>692</v>
      </c>
      <c r="C168" s="293">
        <v>4</v>
      </c>
      <c r="D168" s="293">
        <f>C168</f>
        <v>4</v>
      </c>
      <c r="E168" s="293"/>
      <c r="F168" s="294"/>
    </row>
    <row r="169" spans="1:6" ht="17.25" customHeight="1">
      <c r="A169" s="257"/>
      <c r="B169" s="258" t="s">
        <v>719</v>
      </c>
      <c r="C169" s="293">
        <v>4</v>
      </c>
      <c r="D169" s="293">
        <f>C169</f>
        <v>4</v>
      </c>
      <c r="E169" s="293"/>
      <c r="F169" s="294"/>
    </row>
    <row r="170" spans="1:6" ht="17.25" customHeight="1">
      <c r="A170" s="257"/>
      <c r="B170" s="258" t="s">
        <v>723</v>
      </c>
      <c r="C170" s="293">
        <v>3</v>
      </c>
      <c r="D170" s="293">
        <f>C170</f>
        <v>3</v>
      </c>
      <c r="E170" s="293"/>
      <c r="F170" s="294"/>
    </row>
    <row r="171" spans="1:6" ht="17.25" customHeight="1">
      <c r="A171" s="257"/>
      <c r="B171" s="258" t="s">
        <v>742</v>
      </c>
      <c r="C171" s="293">
        <v>2</v>
      </c>
      <c r="D171" s="293">
        <f>C171</f>
        <v>2</v>
      </c>
      <c r="E171" s="293"/>
      <c r="F171" s="294"/>
    </row>
    <row r="172" spans="1:6" ht="17.25" customHeight="1">
      <c r="A172" s="257"/>
      <c r="B172" s="258" t="s">
        <v>1046</v>
      </c>
      <c r="C172" s="293">
        <v>2</v>
      </c>
      <c r="D172" s="293">
        <f>C172</f>
        <v>2</v>
      </c>
      <c r="E172" s="293"/>
      <c r="F172" s="294"/>
    </row>
    <row r="173" spans="1:6" ht="17.25" customHeight="1">
      <c r="A173" s="257" t="s">
        <v>130</v>
      </c>
      <c r="B173" s="258" t="s">
        <v>734</v>
      </c>
      <c r="C173" s="293">
        <v>4</v>
      </c>
      <c r="D173" s="293">
        <f t="shared" si="1"/>
        <v>4</v>
      </c>
      <c r="E173" s="293"/>
      <c r="F173" s="294"/>
    </row>
    <row r="174" spans="1:6" ht="17.25" customHeight="1">
      <c r="A174" s="257"/>
      <c r="B174" s="258" t="s">
        <v>692</v>
      </c>
      <c r="C174" s="293">
        <v>3</v>
      </c>
      <c r="D174" s="293">
        <f t="shared" si="1"/>
        <v>3</v>
      </c>
      <c r="E174" s="293"/>
      <c r="F174" s="294"/>
    </row>
    <row r="175" spans="1:6" ht="17.25" customHeight="1">
      <c r="A175" s="257"/>
      <c r="B175" s="258" t="s">
        <v>704</v>
      </c>
      <c r="C175" s="293">
        <v>2</v>
      </c>
      <c r="D175" s="293">
        <f t="shared" si="1"/>
        <v>2</v>
      </c>
      <c r="E175" s="293"/>
      <c r="F175" s="294"/>
    </row>
    <row r="176" spans="1:6" ht="17.25" customHeight="1">
      <c r="A176" s="257"/>
      <c r="B176" s="258" t="s">
        <v>737</v>
      </c>
      <c r="C176" s="293">
        <v>4</v>
      </c>
      <c r="D176" s="293">
        <f t="shared" si="1"/>
        <v>4</v>
      </c>
      <c r="E176" s="293"/>
      <c r="F176" s="294"/>
    </row>
    <row r="177" spans="1:6" ht="17.25" customHeight="1">
      <c r="A177" s="257"/>
      <c r="B177" s="258" t="s">
        <v>742</v>
      </c>
      <c r="C177" s="293">
        <v>4</v>
      </c>
      <c r="D177" s="293">
        <f t="shared" si="1"/>
        <v>4</v>
      </c>
      <c r="E177" s="293"/>
      <c r="F177" s="294"/>
    </row>
    <row r="178" spans="1:6" ht="17.25" customHeight="1">
      <c r="A178" s="257"/>
      <c r="B178" s="258" t="s">
        <v>861</v>
      </c>
      <c r="C178" s="293">
        <v>6</v>
      </c>
      <c r="D178" s="293">
        <f t="shared" si="1"/>
        <v>6</v>
      </c>
      <c r="E178" s="293"/>
      <c r="F178" s="294"/>
    </row>
    <row r="179" spans="1:6" ht="17.25" customHeight="1">
      <c r="A179" s="257" t="s">
        <v>133</v>
      </c>
      <c r="B179" s="258" t="s">
        <v>816</v>
      </c>
      <c r="C179" s="293">
        <v>14</v>
      </c>
      <c r="D179" s="293">
        <f aca="true" t="shared" si="2" ref="D179:D188">C179</f>
        <v>14</v>
      </c>
      <c r="E179" s="293"/>
      <c r="F179" s="294"/>
    </row>
    <row r="180" spans="1:6" ht="17.25" customHeight="1">
      <c r="A180" s="257"/>
      <c r="B180" s="258" t="s">
        <v>1047</v>
      </c>
      <c r="C180" s="293">
        <v>8</v>
      </c>
      <c r="D180" s="293">
        <f t="shared" si="2"/>
        <v>8</v>
      </c>
      <c r="E180" s="293"/>
      <c r="F180" s="294"/>
    </row>
    <row r="181" spans="1:6" ht="17.25" customHeight="1">
      <c r="A181" s="257" t="s">
        <v>132</v>
      </c>
      <c r="B181" s="258" t="s">
        <v>692</v>
      </c>
      <c r="C181" s="293">
        <v>6</v>
      </c>
      <c r="D181" s="293">
        <f t="shared" si="2"/>
        <v>6</v>
      </c>
      <c r="E181" s="293"/>
      <c r="F181" s="294"/>
    </row>
    <row r="182" spans="1:6" ht="17.25" customHeight="1">
      <c r="A182" s="257"/>
      <c r="B182" s="258" t="s">
        <v>733</v>
      </c>
      <c r="C182" s="293">
        <v>2</v>
      </c>
      <c r="D182" s="293">
        <f t="shared" si="2"/>
        <v>2</v>
      </c>
      <c r="E182" s="293"/>
      <c r="F182" s="294"/>
    </row>
    <row r="183" spans="1:6" ht="17.25" customHeight="1">
      <c r="A183" s="257"/>
      <c r="B183" s="258" t="s">
        <v>742</v>
      </c>
      <c r="C183" s="293">
        <v>16</v>
      </c>
      <c r="D183" s="293">
        <f t="shared" si="2"/>
        <v>16</v>
      </c>
      <c r="E183" s="293"/>
      <c r="F183" s="294"/>
    </row>
    <row r="184" spans="1:6" ht="17.25" customHeight="1">
      <c r="A184" s="257" t="s">
        <v>134</v>
      </c>
      <c r="B184" s="258" t="s">
        <v>692</v>
      </c>
      <c r="C184" s="293">
        <v>9</v>
      </c>
      <c r="D184" s="293">
        <f t="shared" si="2"/>
        <v>9</v>
      </c>
      <c r="E184" s="293"/>
      <c r="F184" s="294"/>
    </row>
    <row r="185" spans="1:6" ht="17.25" customHeight="1">
      <c r="A185" s="257"/>
      <c r="B185" s="258" t="s">
        <v>704</v>
      </c>
      <c r="C185" s="293">
        <v>1</v>
      </c>
      <c r="D185" s="293">
        <f t="shared" si="2"/>
        <v>1</v>
      </c>
      <c r="E185" s="293"/>
      <c r="F185" s="294"/>
    </row>
    <row r="186" spans="1:6" ht="17.25" customHeight="1">
      <c r="A186" s="257"/>
      <c r="B186" s="258" t="s">
        <v>861</v>
      </c>
      <c r="C186" s="293">
        <v>4</v>
      </c>
      <c r="D186" s="293">
        <f t="shared" si="2"/>
        <v>4</v>
      </c>
      <c r="E186" s="293"/>
      <c r="F186" s="294"/>
    </row>
    <row r="187" spans="1:6" ht="17.25" customHeight="1">
      <c r="A187" s="257"/>
      <c r="B187" s="258" t="s">
        <v>737</v>
      </c>
      <c r="C187" s="293">
        <v>2</v>
      </c>
      <c r="D187" s="293">
        <f t="shared" si="2"/>
        <v>2</v>
      </c>
      <c r="E187" s="293"/>
      <c r="F187" s="294"/>
    </row>
    <row r="188" spans="1:6" ht="17.25" customHeight="1">
      <c r="A188" s="263" t="s">
        <v>193</v>
      </c>
      <c r="B188" s="258" t="s">
        <v>814</v>
      </c>
      <c r="C188" s="293">
        <v>5</v>
      </c>
      <c r="D188" s="293">
        <f t="shared" si="2"/>
        <v>5</v>
      </c>
      <c r="E188" s="293"/>
      <c r="F188" s="294"/>
    </row>
    <row r="189" spans="1:6" ht="17.25" customHeight="1">
      <c r="A189" s="254" t="s">
        <v>1048</v>
      </c>
      <c r="B189" s="304"/>
      <c r="C189" s="255">
        <f>SUM(C190:C196)</f>
        <v>116</v>
      </c>
      <c r="D189" s="255">
        <f>SUM(D190:D196)</f>
        <v>116</v>
      </c>
      <c r="E189" s="255"/>
      <c r="F189" s="256">
        <f>SUM(F190:F196)</f>
        <v>50</v>
      </c>
    </row>
    <row r="190" spans="1:6" ht="17.25" customHeight="1">
      <c r="A190" s="257" t="s">
        <v>34</v>
      </c>
      <c r="B190" s="258" t="s">
        <v>1049</v>
      </c>
      <c r="C190" s="259">
        <v>40</v>
      </c>
      <c r="D190" s="259">
        <v>40</v>
      </c>
      <c r="E190" s="259"/>
      <c r="F190" s="260"/>
    </row>
    <row r="191" spans="1:6" ht="17.25" customHeight="1">
      <c r="A191" s="257"/>
      <c r="B191" s="258" t="s">
        <v>784</v>
      </c>
      <c r="C191" s="259"/>
      <c r="D191" s="259"/>
      <c r="E191" s="259"/>
      <c r="F191" s="280">
        <v>20</v>
      </c>
    </row>
    <row r="192" spans="1:6" ht="17.25" customHeight="1">
      <c r="A192" s="257" t="s">
        <v>36</v>
      </c>
      <c r="B192" s="258" t="s">
        <v>1049</v>
      </c>
      <c r="C192" s="259">
        <v>40</v>
      </c>
      <c r="D192" s="259">
        <v>40</v>
      </c>
      <c r="E192" s="259"/>
      <c r="F192" s="260"/>
    </row>
    <row r="193" spans="1:6" ht="17.25" customHeight="1">
      <c r="A193" s="257"/>
      <c r="B193" s="258" t="s">
        <v>1050</v>
      </c>
      <c r="C193" s="259">
        <v>16</v>
      </c>
      <c r="D193" s="259">
        <v>16</v>
      </c>
      <c r="E193" s="259"/>
      <c r="F193" s="260"/>
    </row>
    <row r="194" spans="1:6" ht="17.25" customHeight="1">
      <c r="A194" s="257" t="s">
        <v>41</v>
      </c>
      <c r="B194" s="258" t="s">
        <v>1049</v>
      </c>
      <c r="C194" s="259">
        <v>10</v>
      </c>
      <c r="D194" s="259">
        <v>10</v>
      </c>
      <c r="E194" s="259"/>
      <c r="F194" s="260"/>
    </row>
    <row r="195" spans="1:6" ht="17.25" customHeight="1">
      <c r="A195" s="257" t="s">
        <v>44</v>
      </c>
      <c r="B195" s="258" t="s">
        <v>1049</v>
      </c>
      <c r="C195" s="259">
        <v>10</v>
      </c>
      <c r="D195" s="259">
        <v>10</v>
      </c>
      <c r="E195" s="259"/>
      <c r="F195" s="280">
        <v>10</v>
      </c>
    </row>
    <row r="196" spans="1:6" ht="17.25" customHeight="1">
      <c r="A196" s="305" t="s">
        <v>105</v>
      </c>
      <c r="B196" s="271" t="s">
        <v>717</v>
      </c>
      <c r="C196" s="272"/>
      <c r="D196" s="272"/>
      <c r="E196" s="272"/>
      <c r="F196" s="306">
        <v>20</v>
      </c>
    </row>
  </sheetData>
  <sheetProtection/>
  <mergeCells count="55">
    <mergeCell ref="A2:F2"/>
    <mergeCell ref="D4:E4"/>
    <mergeCell ref="A6:B6"/>
    <mergeCell ref="A74:B74"/>
    <mergeCell ref="A189:B189"/>
    <mergeCell ref="A4:A5"/>
    <mergeCell ref="A7:A8"/>
    <mergeCell ref="A9:A10"/>
    <mergeCell ref="A14:A15"/>
    <mergeCell ref="A16:A17"/>
    <mergeCell ref="A18:A19"/>
    <mergeCell ref="A20:A21"/>
    <mergeCell ref="A23:A24"/>
    <mergeCell ref="A25:A26"/>
    <mergeCell ref="A29:A33"/>
    <mergeCell ref="A34:A37"/>
    <mergeCell ref="A38:A41"/>
    <mergeCell ref="A46:A48"/>
    <mergeCell ref="A49:A50"/>
    <mergeCell ref="A51:A52"/>
    <mergeCell ref="A54:A55"/>
    <mergeCell ref="A57:A58"/>
    <mergeCell ref="A61:A64"/>
    <mergeCell ref="A65:A67"/>
    <mergeCell ref="A70:A71"/>
    <mergeCell ref="A72:A73"/>
    <mergeCell ref="A75:A79"/>
    <mergeCell ref="A80:A91"/>
    <mergeCell ref="A92:A96"/>
    <mergeCell ref="A97:A98"/>
    <mergeCell ref="A99:A101"/>
    <mergeCell ref="A107:A108"/>
    <mergeCell ref="A111:A112"/>
    <mergeCell ref="A113:A114"/>
    <mergeCell ref="A115:A117"/>
    <mergeCell ref="A118:A120"/>
    <mergeCell ref="A121:A126"/>
    <mergeCell ref="A127:A128"/>
    <mergeCell ref="A130:A131"/>
    <mergeCell ref="A133:A134"/>
    <mergeCell ref="A136:A137"/>
    <mergeCell ref="A138:A139"/>
    <mergeCell ref="A140:A145"/>
    <mergeCell ref="A153:A154"/>
    <mergeCell ref="A155:A163"/>
    <mergeCell ref="A164:A172"/>
    <mergeCell ref="A173:A178"/>
    <mergeCell ref="A179:A180"/>
    <mergeCell ref="A181:A183"/>
    <mergeCell ref="A184:A187"/>
    <mergeCell ref="A190:A191"/>
    <mergeCell ref="A192:A193"/>
    <mergeCell ref="B4:B5"/>
    <mergeCell ref="C4:C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rstPageNumber="29" useFirstPageNumber="1" fitToHeight="0" fitToWidth="1" horizontalDpi="600" verticalDpi="600" orientation="portrait" paperSize="9" scale="94"/>
  <headerFooter>
    <oddFooter xml:space="preserve">&amp;C &amp;P </oddFooter>
  </headerFooter>
  <rowBreaks count="4" manualBreakCount="4">
    <brk id="37" max="255" man="1"/>
    <brk id="79" max="255" man="1"/>
    <brk id="120" max="255" man="1"/>
    <brk id="1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showZeros="0" view="pageBreakPreview" zoomScaleSheetLayoutView="100" workbookViewId="0" topLeftCell="A1">
      <selection activeCell="C49" sqref="C49"/>
    </sheetView>
  </sheetViews>
  <sheetFormatPr defaultColWidth="9.140625" defaultRowHeight="12.75"/>
  <cols>
    <col min="1" max="1" width="21.28125" style="219" bestFit="1" customWidth="1"/>
    <col min="2" max="2" width="30.00390625" style="219" customWidth="1"/>
    <col min="3" max="3" width="26.00390625" style="219" bestFit="1" customWidth="1"/>
    <col min="4" max="4" width="11.57421875" style="220" customWidth="1"/>
    <col min="5" max="16384" width="9.140625" style="219" customWidth="1"/>
  </cols>
  <sheetData>
    <row r="1" spans="1:4" ht="30" customHeight="1">
      <c r="A1" s="2" t="s">
        <v>1051</v>
      </c>
      <c r="B1" s="221"/>
      <c r="C1" s="221"/>
      <c r="D1" s="222"/>
    </row>
    <row r="2" spans="1:4" ht="36.75" customHeight="1">
      <c r="A2" s="5" t="s">
        <v>1052</v>
      </c>
      <c r="B2" s="5"/>
      <c r="C2" s="5"/>
      <c r="D2" s="5"/>
    </row>
    <row r="3" spans="1:4" ht="18" customHeight="1">
      <c r="A3" s="223"/>
      <c r="B3" s="223"/>
      <c r="C3" s="223"/>
      <c r="D3" s="224" t="s">
        <v>23</v>
      </c>
    </row>
    <row r="4" spans="1:4" ht="29.25" customHeight="1">
      <c r="A4" s="225" t="s">
        <v>1053</v>
      </c>
      <c r="B4" s="225"/>
      <c r="C4" s="225"/>
      <c r="D4" s="225"/>
    </row>
    <row r="5" spans="1:4" ht="18" customHeight="1">
      <c r="A5" s="164" t="s">
        <v>1054</v>
      </c>
      <c r="B5" s="226" t="s">
        <v>975</v>
      </c>
      <c r="C5" s="226" t="s">
        <v>1055</v>
      </c>
      <c r="D5" s="165" t="s">
        <v>1056</v>
      </c>
    </row>
    <row r="6" spans="1:4" ht="18" customHeight="1">
      <c r="A6" s="227" t="s">
        <v>31</v>
      </c>
      <c r="B6" s="228"/>
      <c r="C6" s="228"/>
      <c r="D6" s="229">
        <f>SUM(D7:D29)</f>
        <v>54</v>
      </c>
    </row>
    <row r="7" spans="1:4" ht="18" customHeight="1">
      <c r="A7" s="230" t="s">
        <v>35</v>
      </c>
      <c r="B7" s="231" t="s">
        <v>604</v>
      </c>
      <c r="C7" s="231" t="s">
        <v>1057</v>
      </c>
      <c r="D7" s="50">
        <v>2</v>
      </c>
    </row>
    <row r="8" spans="1:4" ht="18" customHeight="1">
      <c r="A8" s="230" t="s">
        <v>36</v>
      </c>
      <c r="B8" s="231" t="s">
        <v>802</v>
      </c>
      <c r="C8" s="231" t="s">
        <v>1058</v>
      </c>
      <c r="D8" s="50">
        <v>2</v>
      </c>
    </row>
    <row r="9" spans="1:4" ht="18" customHeight="1">
      <c r="A9" s="230" t="s">
        <v>39</v>
      </c>
      <c r="B9" s="231" t="s">
        <v>821</v>
      </c>
      <c r="C9" s="231" t="s">
        <v>1059</v>
      </c>
      <c r="D9" s="50">
        <v>2</v>
      </c>
    </row>
    <row r="10" spans="1:4" ht="18" customHeight="1">
      <c r="A10" s="232" t="s">
        <v>43</v>
      </c>
      <c r="B10" s="231" t="s">
        <v>464</v>
      </c>
      <c r="C10" s="231" t="s">
        <v>1060</v>
      </c>
      <c r="D10" s="50">
        <v>2</v>
      </c>
    </row>
    <row r="11" spans="1:4" ht="18" customHeight="1">
      <c r="A11" s="232"/>
      <c r="B11" s="231" t="s">
        <v>1061</v>
      </c>
      <c r="C11" s="231" t="s">
        <v>1062</v>
      </c>
      <c r="D11" s="50">
        <v>2</v>
      </c>
    </row>
    <row r="12" spans="1:4" ht="18" customHeight="1">
      <c r="A12" s="232"/>
      <c r="B12" s="231" t="s">
        <v>609</v>
      </c>
      <c r="C12" s="231" t="s">
        <v>1063</v>
      </c>
      <c r="D12" s="50">
        <v>2</v>
      </c>
    </row>
    <row r="13" spans="1:4" ht="18" customHeight="1">
      <c r="A13" s="230" t="s">
        <v>48</v>
      </c>
      <c r="B13" s="231" t="s">
        <v>168</v>
      </c>
      <c r="C13" s="231" t="s">
        <v>1064</v>
      </c>
      <c r="D13" s="50">
        <f>2+2</f>
        <v>4</v>
      </c>
    </row>
    <row r="14" spans="1:4" ht="18" customHeight="1">
      <c r="A14" s="232" t="s">
        <v>152</v>
      </c>
      <c r="B14" s="231" t="s">
        <v>199</v>
      </c>
      <c r="C14" s="231" t="s">
        <v>1065</v>
      </c>
      <c r="D14" s="50">
        <v>2</v>
      </c>
    </row>
    <row r="15" spans="1:4" ht="18" customHeight="1">
      <c r="A15" s="230" t="s">
        <v>260</v>
      </c>
      <c r="B15" s="231" t="s">
        <v>261</v>
      </c>
      <c r="C15" s="231" t="s">
        <v>1066</v>
      </c>
      <c r="D15" s="50">
        <v>2</v>
      </c>
    </row>
    <row r="16" spans="1:4" ht="18" customHeight="1">
      <c r="A16" s="232" t="s">
        <v>333</v>
      </c>
      <c r="B16" s="231" t="s">
        <v>341</v>
      </c>
      <c r="C16" s="231" t="s">
        <v>1066</v>
      </c>
      <c r="D16" s="50">
        <v>2</v>
      </c>
    </row>
    <row r="17" spans="1:4" ht="18" customHeight="1">
      <c r="A17" s="232"/>
      <c r="B17" s="231" t="s">
        <v>618</v>
      </c>
      <c r="C17" s="231" t="s">
        <v>1067</v>
      </c>
      <c r="D17" s="50">
        <v>2</v>
      </c>
    </row>
    <row r="18" spans="1:4" ht="18" customHeight="1">
      <c r="A18" s="233" t="s">
        <v>81</v>
      </c>
      <c r="B18" s="231" t="s">
        <v>585</v>
      </c>
      <c r="C18" s="231" t="s">
        <v>1068</v>
      </c>
      <c r="D18" s="50">
        <v>2</v>
      </c>
    </row>
    <row r="19" spans="1:4" ht="18" customHeight="1">
      <c r="A19" s="234"/>
      <c r="B19" s="231" t="s">
        <v>366</v>
      </c>
      <c r="C19" s="231" t="s">
        <v>1069</v>
      </c>
      <c r="D19" s="50">
        <v>6</v>
      </c>
    </row>
    <row r="20" spans="1:4" ht="18" customHeight="1">
      <c r="A20" s="230" t="s">
        <v>404</v>
      </c>
      <c r="B20" s="231" t="s">
        <v>176</v>
      </c>
      <c r="C20" s="231" t="s">
        <v>1070</v>
      </c>
      <c r="D20" s="50">
        <v>4</v>
      </c>
    </row>
    <row r="21" spans="1:4" ht="18" customHeight="1">
      <c r="A21" s="230" t="s">
        <v>57</v>
      </c>
      <c r="B21" s="231" t="s">
        <v>616</v>
      </c>
      <c r="C21" s="231" t="s">
        <v>1071</v>
      </c>
      <c r="D21" s="50">
        <v>2</v>
      </c>
    </row>
    <row r="22" spans="1:4" ht="18" customHeight="1">
      <c r="A22" s="232" t="s">
        <v>86</v>
      </c>
      <c r="B22" s="235" t="s">
        <v>252</v>
      </c>
      <c r="C22" s="231" t="s">
        <v>1072</v>
      </c>
      <c r="D22" s="50">
        <v>2</v>
      </c>
    </row>
    <row r="23" spans="1:4" ht="18" customHeight="1">
      <c r="A23" s="232"/>
      <c r="B23" s="235"/>
      <c r="C23" s="231" t="s">
        <v>1073</v>
      </c>
      <c r="D23" s="50">
        <v>2</v>
      </c>
    </row>
    <row r="24" spans="1:4" ht="18" customHeight="1">
      <c r="A24" s="232" t="s">
        <v>100</v>
      </c>
      <c r="B24" s="231" t="s">
        <v>216</v>
      </c>
      <c r="C24" s="231" t="s">
        <v>1074</v>
      </c>
      <c r="D24" s="50">
        <v>2</v>
      </c>
    </row>
    <row r="25" spans="1:4" ht="18" customHeight="1">
      <c r="A25" s="230" t="s">
        <v>134</v>
      </c>
      <c r="B25" s="231" t="s">
        <v>460</v>
      </c>
      <c r="C25" s="231" t="s">
        <v>1075</v>
      </c>
      <c r="D25" s="50">
        <v>2</v>
      </c>
    </row>
    <row r="26" spans="1:4" ht="18" customHeight="1">
      <c r="A26" s="230" t="s">
        <v>105</v>
      </c>
      <c r="B26" s="231" t="s">
        <v>537</v>
      </c>
      <c r="C26" s="231" t="s">
        <v>1076</v>
      </c>
      <c r="D26" s="50">
        <v>2</v>
      </c>
    </row>
    <row r="27" spans="1:4" ht="18" customHeight="1">
      <c r="A27" s="230" t="s">
        <v>98</v>
      </c>
      <c r="B27" s="231" t="s">
        <v>607</v>
      </c>
      <c r="C27" s="231" t="s">
        <v>1077</v>
      </c>
      <c r="D27" s="50">
        <v>2</v>
      </c>
    </row>
    <row r="28" spans="1:4" ht="18" customHeight="1">
      <c r="A28" s="230" t="s">
        <v>155</v>
      </c>
      <c r="B28" s="231" t="s">
        <v>787</v>
      </c>
      <c r="C28" s="231" t="s">
        <v>1078</v>
      </c>
      <c r="D28" s="50">
        <v>2</v>
      </c>
    </row>
    <row r="29" spans="1:4" ht="18" customHeight="1">
      <c r="A29" s="236" t="s">
        <v>130</v>
      </c>
      <c r="B29" s="237" t="s">
        <v>1079</v>
      </c>
      <c r="C29" s="237" t="s">
        <v>1080</v>
      </c>
      <c r="D29" s="238">
        <v>2</v>
      </c>
    </row>
    <row r="30" spans="1:4" ht="31.5" customHeight="1">
      <c r="A30" s="239" t="s">
        <v>1081</v>
      </c>
      <c r="B30" s="239"/>
      <c r="C30" s="239"/>
      <c r="D30" s="239"/>
    </row>
    <row r="31" spans="1:4" ht="9.75" customHeight="1">
      <c r="A31" s="23"/>
      <c r="B31" s="23"/>
      <c r="C31" s="23"/>
      <c r="D31" s="240"/>
    </row>
    <row r="32" spans="1:4" ht="29.25" customHeight="1">
      <c r="A32" s="225" t="s">
        <v>1082</v>
      </c>
      <c r="B32" s="225"/>
      <c r="C32" s="225"/>
      <c r="D32" s="225"/>
    </row>
    <row r="33" spans="1:4" ht="18" customHeight="1">
      <c r="A33" s="164" t="s">
        <v>1054</v>
      </c>
      <c r="B33" s="226" t="s">
        <v>975</v>
      </c>
      <c r="C33" s="226" t="s">
        <v>1055</v>
      </c>
      <c r="D33" s="165" t="s">
        <v>1056</v>
      </c>
    </row>
    <row r="34" spans="1:4" ht="18" customHeight="1">
      <c r="A34" s="227" t="s">
        <v>31</v>
      </c>
      <c r="B34" s="228"/>
      <c r="C34" s="228"/>
      <c r="D34" s="229">
        <f>SUM(D35:D42)</f>
        <v>79</v>
      </c>
    </row>
    <row r="35" spans="1:4" ht="18" customHeight="1">
      <c r="A35" s="230" t="s">
        <v>34</v>
      </c>
      <c r="B35" s="231" t="s">
        <v>552</v>
      </c>
      <c r="C35" s="231" t="s">
        <v>1083</v>
      </c>
      <c r="D35" s="50">
        <v>7</v>
      </c>
    </row>
    <row r="36" spans="1:4" ht="18" customHeight="1">
      <c r="A36" s="230" t="s">
        <v>74</v>
      </c>
      <c r="B36" s="231" t="s">
        <v>354</v>
      </c>
      <c r="C36" s="231" t="s">
        <v>1064</v>
      </c>
      <c r="D36" s="50">
        <v>7</v>
      </c>
    </row>
    <row r="37" spans="1:4" ht="18" customHeight="1">
      <c r="A37" s="232" t="s">
        <v>84</v>
      </c>
      <c r="B37" s="231" t="s">
        <v>440</v>
      </c>
      <c r="C37" s="231" t="s">
        <v>1084</v>
      </c>
      <c r="D37" s="50">
        <v>7</v>
      </c>
    </row>
    <row r="38" spans="1:4" ht="18" customHeight="1">
      <c r="A38" s="230" t="s">
        <v>105</v>
      </c>
      <c r="B38" s="231" t="s">
        <v>111</v>
      </c>
      <c r="C38" s="231" t="s">
        <v>1085</v>
      </c>
      <c r="D38" s="50">
        <v>30</v>
      </c>
    </row>
    <row r="39" spans="1:4" ht="18" customHeight="1">
      <c r="A39" s="232" t="s">
        <v>109</v>
      </c>
      <c r="B39" s="235" t="s">
        <v>1086</v>
      </c>
      <c r="C39" s="231" t="s">
        <v>1087</v>
      </c>
      <c r="D39" s="50">
        <v>7</v>
      </c>
    </row>
    <row r="40" spans="1:4" ht="18" customHeight="1">
      <c r="A40" s="232"/>
      <c r="B40" s="235"/>
      <c r="C40" s="231" t="s">
        <v>1088</v>
      </c>
      <c r="D40" s="50">
        <v>7</v>
      </c>
    </row>
    <row r="41" spans="1:4" ht="18" customHeight="1">
      <c r="A41" s="232" t="s">
        <v>404</v>
      </c>
      <c r="B41" s="235" t="s">
        <v>1089</v>
      </c>
      <c r="C41" s="231" t="s">
        <v>1087</v>
      </c>
      <c r="D41" s="50">
        <v>7</v>
      </c>
    </row>
    <row r="42" spans="1:4" ht="18" customHeight="1">
      <c r="A42" s="241"/>
      <c r="B42" s="242"/>
      <c r="C42" s="237" t="s">
        <v>1090</v>
      </c>
      <c r="D42" s="238">
        <v>7</v>
      </c>
    </row>
    <row r="43" ht="16.5" customHeight="1"/>
    <row r="44" ht="12">
      <c r="D44" s="219"/>
    </row>
    <row r="45" ht="12">
      <c r="D45" s="219"/>
    </row>
    <row r="46" ht="12">
      <c r="D46" s="219"/>
    </row>
    <row r="47" ht="12">
      <c r="D47" s="219"/>
    </row>
    <row r="48" ht="12">
      <c r="D48" s="219"/>
    </row>
    <row r="49" ht="12">
      <c r="D49" s="219"/>
    </row>
    <row r="50" ht="12">
      <c r="D50" s="219"/>
    </row>
    <row r="51" ht="12">
      <c r="D51" s="219"/>
    </row>
    <row r="52" ht="12">
      <c r="D52" s="219"/>
    </row>
    <row r="53" ht="12">
      <c r="D53" s="219"/>
    </row>
    <row r="54" ht="12">
      <c r="D54" s="219"/>
    </row>
    <row r="55" ht="12">
      <c r="D55" s="219"/>
    </row>
    <row r="56" ht="12">
      <c r="D56" s="219"/>
    </row>
    <row r="57" ht="12">
      <c r="D57" s="219"/>
    </row>
    <row r="58" ht="12">
      <c r="D58" s="219"/>
    </row>
    <row r="59" ht="12">
      <c r="D59" s="219"/>
    </row>
    <row r="60" ht="12">
      <c r="D60" s="219"/>
    </row>
    <row r="61" ht="12">
      <c r="D61" s="219"/>
    </row>
    <row r="62" ht="12">
      <c r="D62" s="219"/>
    </row>
    <row r="63" ht="12">
      <c r="D63" s="219"/>
    </row>
    <row r="64" ht="12">
      <c r="D64" s="219"/>
    </row>
  </sheetData>
  <sheetProtection/>
  <mergeCells count="13">
    <mergeCell ref="A2:D2"/>
    <mergeCell ref="A4:D4"/>
    <mergeCell ref="A30:D30"/>
    <mergeCell ref="A32:D32"/>
    <mergeCell ref="A10:A12"/>
    <mergeCell ref="A16:A17"/>
    <mergeCell ref="A18:A19"/>
    <mergeCell ref="A22:A23"/>
    <mergeCell ref="A39:A40"/>
    <mergeCell ref="A41:A42"/>
    <mergeCell ref="B22:B23"/>
    <mergeCell ref="B39:B40"/>
    <mergeCell ref="B41:B42"/>
  </mergeCells>
  <printOptions horizontalCentered="1"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scale="93"/>
  <headerFooter>
    <oddFooter xml:space="preserve">&amp;C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3"/>
  <sheetViews>
    <sheetView showZeros="0"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46.421875" style="191" customWidth="1"/>
    <col min="2" max="2" width="17.8515625" style="192" customWidth="1"/>
    <col min="3" max="3" width="20.421875" style="192" customWidth="1"/>
    <col min="4" max="16384" width="9.140625" style="193" customWidth="1"/>
  </cols>
  <sheetData>
    <row r="1" spans="1:3" ht="30" customHeight="1">
      <c r="A1" s="194" t="s">
        <v>1091</v>
      </c>
      <c r="B1" s="194"/>
      <c r="C1" s="195"/>
    </row>
    <row r="2" spans="1:3" s="191" customFormat="1" ht="50.25" customHeight="1">
      <c r="A2" s="196" t="s">
        <v>1092</v>
      </c>
      <c r="B2" s="196"/>
      <c r="C2" s="196"/>
    </row>
    <row r="3" spans="1:3" s="191" customFormat="1" ht="18" customHeight="1">
      <c r="A3" s="197"/>
      <c r="B3" s="197"/>
      <c r="C3" s="198" t="s">
        <v>23</v>
      </c>
    </row>
    <row r="4" spans="1:3" ht="22.5" customHeight="1">
      <c r="A4" s="199" t="s">
        <v>24</v>
      </c>
      <c r="B4" s="200" t="s">
        <v>1093</v>
      </c>
      <c r="C4" s="201" t="s">
        <v>1094</v>
      </c>
    </row>
    <row r="5" spans="1:3" ht="19.5" customHeight="1">
      <c r="A5" s="202" t="s">
        <v>1095</v>
      </c>
      <c r="B5" s="203">
        <f>SUM(B6:B143)/2</f>
        <v>1000</v>
      </c>
      <c r="C5" s="204">
        <f>SUM(C6:C143)/2</f>
        <v>4000</v>
      </c>
    </row>
    <row r="6" spans="1:3" ht="20.25" customHeight="1">
      <c r="A6" s="205" t="s">
        <v>1096</v>
      </c>
      <c r="B6" s="206">
        <f>SUM(B7:B80)</f>
        <v>776</v>
      </c>
      <c r="C6" s="207">
        <f>SUM(C7:C80)</f>
        <v>2557</v>
      </c>
    </row>
    <row r="7" spans="1:3" ht="15" customHeight="1">
      <c r="A7" s="208" t="s">
        <v>34</v>
      </c>
      <c r="B7" s="209">
        <v>16</v>
      </c>
      <c r="C7" s="210">
        <v>45</v>
      </c>
    </row>
    <row r="8" spans="1:3" ht="15" customHeight="1">
      <c r="A8" s="208" t="s">
        <v>35</v>
      </c>
      <c r="B8" s="209">
        <v>15</v>
      </c>
      <c r="C8" s="210">
        <v>45</v>
      </c>
    </row>
    <row r="9" spans="1:3" ht="15" customHeight="1">
      <c r="A9" s="208" t="s">
        <v>36</v>
      </c>
      <c r="B9" s="209">
        <v>35</v>
      </c>
      <c r="C9" s="210">
        <v>45</v>
      </c>
    </row>
    <row r="10" spans="1:3" ht="15" customHeight="1">
      <c r="A10" s="208" t="s">
        <v>38</v>
      </c>
      <c r="B10" s="209">
        <v>2</v>
      </c>
      <c r="C10" s="210">
        <v>25</v>
      </c>
    </row>
    <row r="11" spans="1:3" ht="15" customHeight="1">
      <c r="A11" s="208" t="s">
        <v>39</v>
      </c>
      <c r="B11" s="209">
        <v>2</v>
      </c>
      <c r="C11" s="210">
        <v>10</v>
      </c>
    </row>
    <row r="12" spans="1:3" ht="15" customHeight="1">
      <c r="A12" s="208" t="s">
        <v>44</v>
      </c>
      <c r="B12" s="209">
        <v>5</v>
      </c>
      <c r="C12" s="210">
        <v>10</v>
      </c>
    </row>
    <row r="13" spans="1:3" ht="15" customHeight="1">
      <c r="A13" s="208" t="s">
        <v>45</v>
      </c>
      <c r="B13" s="209">
        <v>2</v>
      </c>
      <c r="C13" s="210">
        <v>12</v>
      </c>
    </row>
    <row r="14" spans="1:3" ht="15" customHeight="1">
      <c r="A14" s="208" t="s">
        <v>46</v>
      </c>
      <c r="B14" s="209">
        <v>8</v>
      </c>
      <c r="C14" s="210">
        <v>35</v>
      </c>
    </row>
    <row r="15" spans="1:3" ht="15" customHeight="1">
      <c r="A15" s="208" t="s">
        <v>37</v>
      </c>
      <c r="B15" s="209">
        <v>2</v>
      </c>
      <c r="C15" s="210">
        <v>12</v>
      </c>
    </row>
    <row r="16" spans="1:3" ht="15" customHeight="1">
      <c r="A16" s="208" t="s">
        <v>40</v>
      </c>
      <c r="B16" s="209">
        <v>2</v>
      </c>
      <c r="C16" s="210">
        <v>20</v>
      </c>
    </row>
    <row r="17" spans="1:3" ht="15" customHeight="1">
      <c r="A17" s="208" t="s">
        <v>41</v>
      </c>
      <c r="B17" s="209">
        <v>12</v>
      </c>
      <c r="C17" s="210">
        <v>20</v>
      </c>
    </row>
    <row r="18" spans="1:3" ht="15" customHeight="1">
      <c r="A18" s="208" t="s">
        <v>42</v>
      </c>
      <c r="B18" s="209">
        <v>8</v>
      </c>
      <c r="C18" s="210">
        <v>25</v>
      </c>
    </row>
    <row r="19" spans="1:3" ht="15" customHeight="1">
      <c r="A19" s="208" t="s">
        <v>47</v>
      </c>
      <c r="B19" s="209">
        <v>4</v>
      </c>
      <c r="C19" s="210">
        <v>50</v>
      </c>
    </row>
    <row r="20" spans="1:3" ht="15" customHeight="1">
      <c r="A20" s="208" t="s">
        <v>48</v>
      </c>
      <c r="B20" s="209">
        <v>31</v>
      </c>
      <c r="C20" s="210">
        <v>55</v>
      </c>
    </row>
    <row r="21" spans="1:3" ht="15" customHeight="1">
      <c r="A21" s="208" t="s">
        <v>54</v>
      </c>
      <c r="B21" s="209">
        <v>15</v>
      </c>
      <c r="C21" s="210">
        <v>50</v>
      </c>
    </row>
    <row r="22" spans="1:3" ht="15" customHeight="1">
      <c r="A22" s="208" t="s">
        <v>51</v>
      </c>
      <c r="B22" s="209">
        <v>1</v>
      </c>
      <c r="C22" s="210">
        <v>3</v>
      </c>
    </row>
    <row r="23" spans="1:3" ht="15" customHeight="1">
      <c r="A23" s="208" t="s">
        <v>53</v>
      </c>
      <c r="B23" s="209" t="s">
        <v>1097</v>
      </c>
      <c r="C23" s="210">
        <v>3</v>
      </c>
    </row>
    <row r="24" spans="1:3" ht="15" customHeight="1">
      <c r="A24" s="208" t="s">
        <v>52</v>
      </c>
      <c r="B24" s="209">
        <v>3</v>
      </c>
      <c r="C24" s="210">
        <v>15</v>
      </c>
    </row>
    <row r="25" spans="1:3" ht="15" customHeight="1">
      <c r="A25" s="208" t="s">
        <v>43</v>
      </c>
      <c r="B25" s="209">
        <v>10</v>
      </c>
      <c r="C25" s="210">
        <v>15</v>
      </c>
    </row>
    <row r="26" spans="1:3" ht="15" customHeight="1">
      <c r="A26" s="208" t="s">
        <v>49</v>
      </c>
      <c r="B26" s="209">
        <v>6</v>
      </c>
      <c r="C26" s="210">
        <v>45</v>
      </c>
    </row>
    <row r="27" spans="1:3" ht="15" customHeight="1">
      <c r="A27" s="208" t="s">
        <v>55</v>
      </c>
      <c r="B27" s="209">
        <v>20</v>
      </c>
      <c r="C27" s="210">
        <v>45</v>
      </c>
    </row>
    <row r="28" spans="1:3" ht="15" customHeight="1">
      <c r="A28" s="208" t="s">
        <v>1098</v>
      </c>
      <c r="B28" s="209"/>
      <c r="C28" s="210">
        <v>5</v>
      </c>
    </row>
    <row r="29" spans="1:3" ht="15" customHeight="1">
      <c r="A29" s="208" t="s">
        <v>1099</v>
      </c>
      <c r="B29" s="209"/>
      <c r="C29" s="210">
        <v>10</v>
      </c>
    </row>
    <row r="30" spans="1:3" ht="15" customHeight="1">
      <c r="A30" s="208" t="s">
        <v>1100</v>
      </c>
      <c r="B30" s="209"/>
      <c r="C30" s="210">
        <v>10</v>
      </c>
    </row>
    <row r="31" spans="1:3" ht="15" customHeight="1">
      <c r="A31" s="208" t="s">
        <v>59</v>
      </c>
      <c r="B31" s="209">
        <v>5</v>
      </c>
      <c r="C31" s="210">
        <v>30</v>
      </c>
    </row>
    <row r="32" spans="1:3" ht="15" customHeight="1">
      <c r="A32" s="208" t="s">
        <v>60</v>
      </c>
      <c r="B32" s="209">
        <v>4</v>
      </c>
      <c r="C32" s="210">
        <v>25</v>
      </c>
    </row>
    <row r="33" spans="1:3" ht="15" customHeight="1">
      <c r="A33" s="208" t="s">
        <v>61</v>
      </c>
      <c r="B33" s="209">
        <v>2</v>
      </c>
      <c r="C33" s="210">
        <v>20</v>
      </c>
    </row>
    <row r="34" spans="1:3" ht="15" customHeight="1">
      <c r="A34" s="208" t="s">
        <v>62</v>
      </c>
      <c r="B34" s="209">
        <v>9</v>
      </c>
      <c r="C34" s="210">
        <v>38</v>
      </c>
    </row>
    <row r="35" spans="1:3" ht="15" customHeight="1">
      <c r="A35" s="208" t="s">
        <v>63</v>
      </c>
      <c r="B35" s="209">
        <v>28</v>
      </c>
      <c r="C35" s="210">
        <v>65</v>
      </c>
    </row>
    <row r="36" spans="1:3" ht="15" customHeight="1">
      <c r="A36" s="208" t="s">
        <v>64</v>
      </c>
      <c r="B36" s="209">
        <v>38</v>
      </c>
      <c r="C36" s="210">
        <v>140</v>
      </c>
    </row>
    <row r="37" spans="1:3" ht="15" customHeight="1">
      <c r="A37" s="208" t="s">
        <v>65</v>
      </c>
      <c r="B37" s="209">
        <v>14</v>
      </c>
      <c r="C37" s="210">
        <v>20</v>
      </c>
    </row>
    <row r="38" spans="1:3" ht="15" customHeight="1">
      <c r="A38" s="208" t="s">
        <v>66</v>
      </c>
      <c r="B38" s="209">
        <v>12</v>
      </c>
      <c r="C38" s="210">
        <v>20</v>
      </c>
    </row>
    <row r="39" spans="1:3" ht="15" customHeight="1">
      <c r="A39" s="208" t="s">
        <v>67</v>
      </c>
      <c r="B39" s="209">
        <v>4</v>
      </c>
      <c r="C39" s="210">
        <v>35</v>
      </c>
    </row>
    <row r="40" spans="1:3" ht="15" customHeight="1">
      <c r="A40" s="208" t="s">
        <v>68</v>
      </c>
      <c r="B40" s="209">
        <v>2</v>
      </c>
      <c r="C40" s="210">
        <v>36</v>
      </c>
    </row>
    <row r="41" spans="1:3" ht="15" customHeight="1">
      <c r="A41" s="208" t="s">
        <v>69</v>
      </c>
      <c r="B41" s="209">
        <v>1</v>
      </c>
      <c r="C41" s="210">
        <v>10</v>
      </c>
    </row>
    <row r="42" spans="1:3" ht="15" customHeight="1">
      <c r="A42" s="208" t="s">
        <v>70</v>
      </c>
      <c r="B42" s="209">
        <v>1</v>
      </c>
      <c r="C42" s="210">
        <v>5</v>
      </c>
    </row>
    <row r="43" spans="1:3" ht="15" customHeight="1">
      <c r="A43" s="208" t="s">
        <v>71</v>
      </c>
      <c r="B43" s="209">
        <v>8</v>
      </c>
      <c r="C43" s="210">
        <v>50</v>
      </c>
    </row>
    <row r="44" spans="1:3" ht="15" customHeight="1">
      <c r="A44" s="208" t="s">
        <v>72</v>
      </c>
      <c r="B44" s="209">
        <v>2</v>
      </c>
      <c r="C44" s="211">
        <v>26</v>
      </c>
    </row>
    <row r="45" spans="1:3" ht="15" customHeight="1">
      <c r="A45" s="208" t="s">
        <v>73</v>
      </c>
      <c r="B45" s="209">
        <v>2</v>
      </c>
      <c r="C45" s="211">
        <v>10</v>
      </c>
    </row>
    <row r="46" spans="1:3" ht="15" customHeight="1">
      <c r="A46" s="208" t="s">
        <v>74</v>
      </c>
      <c r="B46" s="209">
        <v>40</v>
      </c>
      <c r="C46" s="211">
        <v>65</v>
      </c>
    </row>
    <row r="47" spans="1:3" ht="15" customHeight="1">
      <c r="A47" s="208" t="s">
        <v>75</v>
      </c>
      <c r="B47" s="209">
        <v>1</v>
      </c>
      <c r="C47" s="210">
        <v>5</v>
      </c>
    </row>
    <row r="48" spans="1:3" ht="15" customHeight="1">
      <c r="A48" s="212" t="s">
        <v>76</v>
      </c>
      <c r="B48" s="213">
        <v>2</v>
      </c>
      <c r="C48" s="214">
        <v>10</v>
      </c>
    </row>
    <row r="49" spans="1:3" ht="15" customHeight="1">
      <c r="A49" s="208" t="s">
        <v>77</v>
      </c>
      <c r="B49" s="209">
        <v>1</v>
      </c>
      <c r="C49" s="210">
        <v>10</v>
      </c>
    </row>
    <row r="50" spans="1:3" ht="15" customHeight="1">
      <c r="A50" s="208" t="s">
        <v>79</v>
      </c>
      <c r="B50" s="209">
        <v>2</v>
      </c>
      <c r="C50" s="210">
        <v>10</v>
      </c>
    </row>
    <row r="51" spans="1:3" ht="15" customHeight="1">
      <c r="A51" s="208" t="s">
        <v>80</v>
      </c>
      <c r="B51" s="209">
        <v>1</v>
      </c>
      <c r="C51" s="210">
        <v>12</v>
      </c>
    </row>
    <row r="52" spans="1:3" ht="15" customHeight="1">
      <c r="A52" s="208" t="s">
        <v>78</v>
      </c>
      <c r="B52" s="209">
        <v>1</v>
      </c>
      <c r="C52" s="210">
        <v>8</v>
      </c>
    </row>
    <row r="53" spans="1:3" ht="15" customHeight="1">
      <c r="A53" s="208" t="s">
        <v>81</v>
      </c>
      <c r="B53" s="209">
        <v>14</v>
      </c>
      <c r="C53" s="210">
        <v>45</v>
      </c>
    </row>
    <row r="54" spans="1:3" ht="15" customHeight="1">
      <c r="A54" s="208" t="s">
        <v>82</v>
      </c>
      <c r="B54" s="209" t="s">
        <v>1097</v>
      </c>
      <c r="C54" s="210">
        <v>7</v>
      </c>
    </row>
    <row r="55" spans="1:3" ht="15" customHeight="1">
      <c r="A55" s="208" t="s">
        <v>83</v>
      </c>
      <c r="B55" s="209">
        <v>28</v>
      </c>
      <c r="C55" s="210">
        <v>50</v>
      </c>
    </row>
    <row r="56" spans="1:3" ht="15" customHeight="1">
      <c r="A56" s="208" t="s">
        <v>84</v>
      </c>
      <c r="B56" s="209">
        <v>6</v>
      </c>
      <c r="C56" s="210">
        <v>30</v>
      </c>
    </row>
    <row r="57" spans="1:3" ht="15" customHeight="1">
      <c r="A57" s="208" t="s">
        <v>85</v>
      </c>
      <c r="B57" s="209">
        <v>1</v>
      </c>
      <c r="C57" s="210">
        <v>15</v>
      </c>
    </row>
    <row r="58" spans="1:3" ht="15" customHeight="1">
      <c r="A58" s="208" t="s">
        <v>1101</v>
      </c>
      <c r="B58" s="209">
        <v>5</v>
      </c>
      <c r="C58" s="210">
        <v>53</v>
      </c>
    </row>
    <row r="59" spans="1:3" ht="15" customHeight="1">
      <c r="A59" s="208" t="s">
        <v>87</v>
      </c>
      <c r="B59" s="209">
        <v>26</v>
      </c>
      <c r="C59" s="210">
        <v>70</v>
      </c>
    </row>
    <row r="60" spans="1:3" ht="15" customHeight="1">
      <c r="A60" s="208" t="s">
        <v>88</v>
      </c>
      <c r="B60" s="209">
        <v>18</v>
      </c>
      <c r="C60" s="210">
        <v>80</v>
      </c>
    </row>
    <row r="61" spans="1:3" ht="15" customHeight="1">
      <c r="A61" s="208" t="s">
        <v>1102</v>
      </c>
      <c r="B61" s="209">
        <v>10</v>
      </c>
      <c r="C61" s="210">
        <v>50</v>
      </c>
    </row>
    <row r="62" spans="1:3" ht="15" customHeight="1">
      <c r="A62" s="208" t="s">
        <v>90</v>
      </c>
      <c r="B62" s="209">
        <v>10</v>
      </c>
      <c r="C62" s="210">
        <v>43</v>
      </c>
    </row>
    <row r="63" spans="1:3" ht="15" customHeight="1">
      <c r="A63" s="208" t="s">
        <v>92</v>
      </c>
      <c r="B63" s="209">
        <v>37</v>
      </c>
      <c r="C63" s="210">
        <v>85</v>
      </c>
    </row>
    <row r="64" spans="1:3" ht="15" customHeight="1">
      <c r="A64" s="208" t="s">
        <v>91</v>
      </c>
      <c r="B64" s="209">
        <v>5</v>
      </c>
      <c r="C64" s="210">
        <v>15</v>
      </c>
    </row>
    <row r="65" spans="1:3" ht="15" customHeight="1">
      <c r="A65" s="208" t="s">
        <v>93</v>
      </c>
      <c r="B65" s="209">
        <v>33</v>
      </c>
      <c r="C65" s="210">
        <v>73</v>
      </c>
    </row>
    <row r="66" spans="1:3" ht="15" customHeight="1">
      <c r="A66" s="208" t="s">
        <v>94</v>
      </c>
      <c r="B66" s="209">
        <v>5</v>
      </c>
      <c r="C66" s="210">
        <v>60</v>
      </c>
    </row>
    <row r="67" spans="1:3" ht="15" customHeight="1">
      <c r="A67" s="208" t="s">
        <v>95</v>
      </c>
      <c r="B67" s="209">
        <v>15</v>
      </c>
      <c r="C67" s="210">
        <v>54</v>
      </c>
    </row>
    <row r="68" spans="1:3" ht="15" customHeight="1">
      <c r="A68" s="208" t="s">
        <v>96</v>
      </c>
      <c r="B68" s="209">
        <v>22</v>
      </c>
      <c r="C68" s="210">
        <v>60</v>
      </c>
    </row>
    <row r="69" spans="1:3" ht="15" customHeight="1">
      <c r="A69" s="208" t="s">
        <v>97</v>
      </c>
      <c r="B69" s="209">
        <v>3</v>
      </c>
      <c r="C69" s="210">
        <v>20</v>
      </c>
    </row>
    <row r="70" spans="1:3" ht="15" customHeight="1">
      <c r="A70" s="208" t="s">
        <v>98</v>
      </c>
      <c r="B70" s="209">
        <v>18</v>
      </c>
      <c r="C70" s="210">
        <v>50</v>
      </c>
    </row>
    <row r="71" spans="1:3" ht="15" customHeight="1">
      <c r="A71" s="208" t="s">
        <v>103</v>
      </c>
      <c r="B71" s="209">
        <v>10</v>
      </c>
      <c r="C71" s="210">
        <v>41</v>
      </c>
    </row>
    <row r="72" spans="1:3" ht="15" customHeight="1">
      <c r="A72" s="208" t="s">
        <v>100</v>
      </c>
      <c r="B72" s="209">
        <v>1</v>
      </c>
      <c r="C72" s="210">
        <v>18</v>
      </c>
    </row>
    <row r="73" spans="1:3" ht="15" customHeight="1">
      <c r="A73" s="208" t="s">
        <v>101</v>
      </c>
      <c r="B73" s="209">
        <v>1</v>
      </c>
      <c r="C73" s="210">
        <v>10</v>
      </c>
    </row>
    <row r="74" spans="1:3" ht="15" customHeight="1">
      <c r="A74" s="208" t="s">
        <v>99</v>
      </c>
      <c r="B74" s="209">
        <v>2</v>
      </c>
      <c r="C74" s="210">
        <v>38</v>
      </c>
    </row>
    <row r="75" spans="1:3" ht="15" customHeight="1">
      <c r="A75" s="208" t="s">
        <v>102</v>
      </c>
      <c r="B75" s="209">
        <v>58</v>
      </c>
      <c r="C75" s="210">
        <v>140</v>
      </c>
    </row>
    <row r="76" spans="1:3" ht="15" customHeight="1">
      <c r="A76" s="208" t="s">
        <v>107</v>
      </c>
      <c r="B76" s="209">
        <v>2</v>
      </c>
      <c r="C76" s="210">
        <v>10</v>
      </c>
    </row>
    <row r="77" spans="1:3" ht="15" customHeight="1">
      <c r="A77" s="208" t="s">
        <v>108</v>
      </c>
      <c r="B77" s="209">
        <v>46</v>
      </c>
      <c r="C77" s="210">
        <v>115</v>
      </c>
    </row>
    <row r="78" spans="1:3" ht="15" customHeight="1">
      <c r="A78" s="208" t="s">
        <v>105</v>
      </c>
      <c r="B78" s="209">
        <v>1</v>
      </c>
      <c r="C78" s="210">
        <v>5</v>
      </c>
    </row>
    <row r="79" spans="1:3" ht="15" customHeight="1">
      <c r="A79" s="208" t="s">
        <v>106</v>
      </c>
      <c r="B79" s="209">
        <v>2</v>
      </c>
      <c r="C79" s="210">
        <v>15</v>
      </c>
    </row>
    <row r="80" spans="1:3" ht="15" customHeight="1">
      <c r="A80" s="208" t="s">
        <v>109</v>
      </c>
      <c r="B80" s="209">
        <v>18</v>
      </c>
      <c r="C80" s="210">
        <v>45</v>
      </c>
    </row>
    <row r="81" spans="1:3" ht="20.25" customHeight="1">
      <c r="A81" s="205" t="s">
        <v>127</v>
      </c>
      <c r="B81" s="215">
        <v>8</v>
      </c>
      <c r="C81" s="216">
        <f>SUM(C82:C87)</f>
        <v>74</v>
      </c>
    </row>
    <row r="82" spans="1:3" ht="15" customHeight="1">
      <c r="A82" s="208" t="s">
        <v>128</v>
      </c>
      <c r="B82" s="209">
        <v>2</v>
      </c>
      <c r="C82" s="210">
        <v>12</v>
      </c>
    </row>
    <row r="83" spans="1:3" ht="15" customHeight="1">
      <c r="A83" s="208" t="s">
        <v>129</v>
      </c>
      <c r="B83" s="209">
        <v>1</v>
      </c>
      <c r="C83" s="210">
        <v>12</v>
      </c>
    </row>
    <row r="84" spans="1:3" ht="15" customHeight="1">
      <c r="A84" s="208" t="s">
        <v>130</v>
      </c>
      <c r="B84" s="209">
        <v>2</v>
      </c>
      <c r="C84" s="210">
        <v>15</v>
      </c>
    </row>
    <row r="85" spans="1:3" ht="15" customHeight="1">
      <c r="A85" s="208" t="s">
        <v>132</v>
      </c>
      <c r="B85" s="209">
        <v>1</v>
      </c>
      <c r="C85" s="210">
        <v>5</v>
      </c>
    </row>
    <row r="86" spans="1:3" ht="15" customHeight="1">
      <c r="A86" s="208" t="s">
        <v>133</v>
      </c>
      <c r="B86" s="209">
        <v>2</v>
      </c>
      <c r="C86" s="210">
        <v>20</v>
      </c>
    </row>
    <row r="87" spans="1:3" ht="15" customHeight="1">
      <c r="A87" s="208" t="s">
        <v>134</v>
      </c>
      <c r="B87" s="209" t="s">
        <v>1097</v>
      </c>
      <c r="C87" s="211">
        <v>10</v>
      </c>
    </row>
    <row r="88" spans="1:3" ht="20.25" customHeight="1">
      <c r="A88" s="205" t="s">
        <v>114</v>
      </c>
      <c r="B88" s="215">
        <f>SUM(B89:B93)</f>
        <v>52</v>
      </c>
      <c r="C88" s="216">
        <v>337</v>
      </c>
    </row>
    <row r="89" spans="1:3" ht="15" customHeight="1">
      <c r="A89" s="208" t="s">
        <v>115</v>
      </c>
      <c r="B89" s="209">
        <v>37</v>
      </c>
      <c r="C89" s="210">
        <v>120</v>
      </c>
    </row>
    <row r="90" spans="1:3" ht="15" customHeight="1">
      <c r="A90" s="208" t="s">
        <v>116</v>
      </c>
      <c r="B90" s="209">
        <v>5</v>
      </c>
      <c r="C90" s="210">
        <v>60</v>
      </c>
    </row>
    <row r="91" spans="1:3" ht="15" customHeight="1">
      <c r="A91" s="208" t="s">
        <v>117</v>
      </c>
      <c r="B91" s="209">
        <v>5</v>
      </c>
      <c r="C91" s="210">
        <v>60</v>
      </c>
    </row>
    <row r="92" spans="1:3" ht="15" customHeight="1">
      <c r="A92" s="208" t="s">
        <v>118</v>
      </c>
      <c r="B92" s="209">
        <v>5</v>
      </c>
      <c r="C92" s="210">
        <v>67</v>
      </c>
    </row>
    <row r="93" spans="1:3" ht="15" customHeight="1">
      <c r="A93" s="208" t="s">
        <v>119</v>
      </c>
      <c r="B93" s="209" t="s">
        <v>1097</v>
      </c>
      <c r="C93" s="210">
        <v>30</v>
      </c>
    </row>
    <row r="94" spans="1:3" ht="20.25" customHeight="1">
      <c r="A94" s="205" t="s">
        <v>1103</v>
      </c>
      <c r="B94" s="215">
        <v>2</v>
      </c>
      <c r="C94" s="217">
        <v>40</v>
      </c>
    </row>
    <row r="95" spans="1:3" ht="15" customHeight="1">
      <c r="A95" s="212" t="s">
        <v>122</v>
      </c>
      <c r="B95" s="213">
        <v>2</v>
      </c>
      <c r="C95" s="218">
        <v>40</v>
      </c>
    </row>
    <row r="96" spans="1:3" ht="20.25" customHeight="1">
      <c r="A96" s="205" t="s">
        <v>151</v>
      </c>
      <c r="B96" s="215">
        <v>4</v>
      </c>
      <c r="C96" s="216">
        <v>14</v>
      </c>
    </row>
    <row r="97" spans="1:3" ht="15" customHeight="1">
      <c r="A97" s="208" t="s">
        <v>152</v>
      </c>
      <c r="B97" s="209">
        <v>4</v>
      </c>
      <c r="C97" s="210">
        <v>14</v>
      </c>
    </row>
    <row r="98" spans="1:3" ht="20.25" customHeight="1">
      <c r="A98" s="205" t="s">
        <v>146</v>
      </c>
      <c r="B98" s="215">
        <v>4</v>
      </c>
      <c r="C98" s="216">
        <v>40</v>
      </c>
    </row>
    <row r="99" spans="1:3" ht="15" customHeight="1">
      <c r="A99" s="208" t="s">
        <v>148</v>
      </c>
      <c r="B99" s="209">
        <v>4</v>
      </c>
      <c r="C99" s="210">
        <v>40</v>
      </c>
    </row>
    <row r="100" spans="1:3" ht="20.25" customHeight="1">
      <c r="A100" s="205" t="s">
        <v>135</v>
      </c>
      <c r="B100" s="215">
        <v>1</v>
      </c>
      <c r="C100" s="216">
        <v>16</v>
      </c>
    </row>
    <row r="101" spans="1:3" ht="15" customHeight="1">
      <c r="A101" s="208" t="s">
        <v>136</v>
      </c>
      <c r="B101" s="209">
        <v>1</v>
      </c>
      <c r="C101" s="210">
        <v>16</v>
      </c>
    </row>
    <row r="102" spans="1:3" ht="20.25" customHeight="1">
      <c r="A102" s="205" t="s">
        <v>1104</v>
      </c>
      <c r="B102" s="215">
        <f>B103</f>
        <v>55</v>
      </c>
      <c r="C102" s="216">
        <f>C103</f>
        <v>150</v>
      </c>
    </row>
    <row r="103" spans="1:3" ht="15" customHeight="1">
      <c r="A103" s="208" t="s">
        <v>155</v>
      </c>
      <c r="B103" s="209">
        <v>55</v>
      </c>
      <c r="C103" s="210">
        <v>150</v>
      </c>
    </row>
    <row r="104" spans="1:3" ht="20.25" customHeight="1">
      <c r="A104" s="205" t="s">
        <v>137</v>
      </c>
      <c r="B104" s="209">
        <f>B105</f>
        <v>2</v>
      </c>
      <c r="C104" s="210">
        <f>C105</f>
        <v>15</v>
      </c>
    </row>
    <row r="105" spans="1:3" ht="15" customHeight="1">
      <c r="A105" s="208" t="s">
        <v>138</v>
      </c>
      <c r="B105" s="211">
        <v>2</v>
      </c>
      <c r="C105" s="211">
        <v>15</v>
      </c>
    </row>
    <row r="106" spans="1:3" ht="19.5" customHeight="1">
      <c r="A106" s="205" t="s">
        <v>1105</v>
      </c>
      <c r="B106" s="215">
        <f>SUM(B107:B140)</f>
        <v>84</v>
      </c>
      <c r="C106" s="216">
        <f>SUM(C107:C140)</f>
        <v>712</v>
      </c>
    </row>
    <row r="107" spans="1:3" ht="15" customHeight="1">
      <c r="A107" s="208" t="s">
        <v>180</v>
      </c>
      <c r="B107" s="211">
        <v>6</v>
      </c>
      <c r="C107" s="211">
        <v>25</v>
      </c>
    </row>
    <row r="108" spans="1:3" ht="15" customHeight="1">
      <c r="A108" s="208" t="s">
        <v>182</v>
      </c>
      <c r="B108" s="211">
        <v>2</v>
      </c>
      <c r="C108" s="211">
        <v>9</v>
      </c>
    </row>
    <row r="109" spans="1:3" ht="15" customHeight="1">
      <c r="A109" s="208" t="s">
        <v>168</v>
      </c>
      <c r="B109" s="211">
        <v>2</v>
      </c>
      <c r="C109" s="211">
        <v>55</v>
      </c>
    </row>
    <row r="110" spans="1:3" ht="15" customHeight="1">
      <c r="A110" s="208" t="s">
        <v>170</v>
      </c>
      <c r="B110" s="211"/>
      <c r="C110" s="211">
        <v>35</v>
      </c>
    </row>
    <row r="111" spans="1:3" ht="15" customHeight="1">
      <c r="A111" s="208" t="s">
        <v>171</v>
      </c>
      <c r="B111" s="211"/>
      <c r="C111" s="211">
        <v>15</v>
      </c>
    </row>
    <row r="112" spans="1:3" ht="15" customHeight="1">
      <c r="A112" s="208" t="s">
        <v>185</v>
      </c>
      <c r="B112" s="211"/>
      <c r="C112" s="211">
        <v>16</v>
      </c>
    </row>
    <row r="113" spans="1:3" ht="15" customHeight="1">
      <c r="A113" s="208" t="s">
        <v>194</v>
      </c>
      <c r="B113" s="211">
        <v>10</v>
      </c>
      <c r="C113" s="211">
        <v>49</v>
      </c>
    </row>
    <row r="114" spans="1:3" ht="15" customHeight="1">
      <c r="A114" s="208" t="s">
        <v>188</v>
      </c>
      <c r="B114" s="211">
        <v>2</v>
      </c>
      <c r="C114" s="211">
        <v>15</v>
      </c>
    </row>
    <row r="115" spans="1:3" ht="15" customHeight="1">
      <c r="A115" s="208" t="s">
        <v>189</v>
      </c>
      <c r="B115" s="211">
        <v>1</v>
      </c>
      <c r="C115" s="211">
        <v>10</v>
      </c>
    </row>
    <row r="116" spans="1:3" ht="15" customHeight="1">
      <c r="A116" s="208" t="s">
        <v>193</v>
      </c>
      <c r="B116" s="211">
        <v>5</v>
      </c>
      <c r="C116" s="211">
        <v>30</v>
      </c>
    </row>
    <row r="117" spans="1:3" ht="15" customHeight="1">
      <c r="A117" s="208" t="s">
        <v>198</v>
      </c>
      <c r="B117" s="211">
        <v>1</v>
      </c>
      <c r="C117" s="211">
        <v>14</v>
      </c>
    </row>
    <row r="118" spans="1:3" ht="15" customHeight="1">
      <c r="A118" s="208" t="s">
        <v>192</v>
      </c>
      <c r="B118" s="211">
        <v>1</v>
      </c>
      <c r="C118" s="211">
        <v>19</v>
      </c>
    </row>
    <row r="119" spans="1:3" ht="15" customHeight="1">
      <c r="A119" s="208" t="s">
        <v>252</v>
      </c>
      <c r="B119" s="211"/>
      <c r="C119" s="211">
        <v>18</v>
      </c>
    </row>
    <row r="120" spans="1:3" ht="15" customHeight="1">
      <c r="A120" s="208" t="s">
        <v>1106</v>
      </c>
      <c r="B120" s="211"/>
      <c r="C120" s="211">
        <v>30</v>
      </c>
    </row>
    <row r="121" spans="1:3" ht="15" customHeight="1">
      <c r="A121" s="208" t="s">
        <v>320</v>
      </c>
      <c r="B121" s="211">
        <v>5</v>
      </c>
      <c r="C121" s="211">
        <v>10</v>
      </c>
    </row>
    <row r="122" spans="1:3" ht="15" customHeight="1">
      <c r="A122" s="208" t="s">
        <v>340</v>
      </c>
      <c r="B122" s="211">
        <v>1</v>
      </c>
      <c r="C122" s="211">
        <v>5</v>
      </c>
    </row>
    <row r="123" spans="1:3" ht="15" customHeight="1">
      <c r="A123" s="208" t="s">
        <v>400</v>
      </c>
      <c r="B123" s="211">
        <v>2</v>
      </c>
      <c r="C123" s="211">
        <v>15</v>
      </c>
    </row>
    <row r="124" spans="1:3" ht="15" customHeight="1">
      <c r="A124" s="208" t="s">
        <v>404</v>
      </c>
      <c r="B124" s="211">
        <v>3</v>
      </c>
      <c r="C124" s="211">
        <v>20</v>
      </c>
    </row>
    <row r="125" spans="1:3" ht="15" customHeight="1">
      <c r="A125" s="208" t="s">
        <v>398</v>
      </c>
      <c r="B125" s="211">
        <v>3</v>
      </c>
      <c r="C125" s="211">
        <v>8</v>
      </c>
    </row>
    <row r="126" spans="1:3" ht="15" customHeight="1">
      <c r="A126" s="208" t="s">
        <v>410</v>
      </c>
      <c r="B126" s="211">
        <v>5</v>
      </c>
      <c r="C126" s="211">
        <v>20</v>
      </c>
    </row>
    <row r="127" spans="1:3" ht="15" customHeight="1">
      <c r="A127" s="208" t="s">
        <v>423</v>
      </c>
      <c r="B127" s="211">
        <v>5</v>
      </c>
      <c r="C127" s="211">
        <v>20</v>
      </c>
    </row>
    <row r="128" spans="1:3" ht="15" customHeight="1">
      <c r="A128" s="208" t="s">
        <v>1061</v>
      </c>
      <c r="B128" s="211">
        <v>5</v>
      </c>
      <c r="C128" s="211">
        <v>20</v>
      </c>
    </row>
    <row r="129" spans="1:3" ht="15" customHeight="1">
      <c r="A129" s="208" t="s">
        <v>424</v>
      </c>
      <c r="B129" s="211"/>
      <c r="C129" s="211">
        <v>15</v>
      </c>
    </row>
    <row r="130" spans="1:3" ht="15" customHeight="1">
      <c r="A130" s="208" t="s">
        <v>414</v>
      </c>
      <c r="B130" s="211"/>
      <c r="C130" s="211">
        <v>15</v>
      </c>
    </row>
    <row r="131" spans="1:3" ht="15" customHeight="1">
      <c r="A131" s="208" t="s">
        <v>419</v>
      </c>
      <c r="B131" s="211">
        <v>5</v>
      </c>
      <c r="C131" s="211">
        <v>15</v>
      </c>
    </row>
    <row r="132" spans="1:3" ht="15" customHeight="1">
      <c r="A132" s="208" t="s">
        <v>415</v>
      </c>
      <c r="B132" s="211">
        <v>5</v>
      </c>
      <c r="C132" s="211">
        <v>15</v>
      </c>
    </row>
    <row r="133" spans="1:3" ht="15" customHeight="1">
      <c r="A133" s="208" t="s">
        <v>455</v>
      </c>
      <c r="B133" s="211"/>
      <c r="C133" s="211">
        <v>40</v>
      </c>
    </row>
    <row r="134" spans="1:3" ht="15" customHeight="1">
      <c r="A134" s="208" t="s">
        <v>492</v>
      </c>
      <c r="B134" s="211">
        <v>2</v>
      </c>
      <c r="C134" s="211">
        <v>30</v>
      </c>
    </row>
    <row r="135" spans="1:3" ht="15" customHeight="1">
      <c r="A135" s="208" t="s">
        <v>523</v>
      </c>
      <c r="B135" s="209"/>
      <c r="C135" s="211">
        <v>10</v>
      </c>
    </row>
    <row r="136" spans="1:3" ht="15" customHeight="1">
      <c r="A136" s="208" t="s">
        <v>561</v>
      </c>
      <c r="B136" s="209"/>
      <c r="C136" s="211">
        <v>10</v>
      </c>
    </row>
    <row r="137" spans="1:3" ht="15" customHeight="1">
      <c r="A137" s="208" t="s">
        <v>639</v>
      </c>
      <c r="B137" s="209"/>
      <c r="C137" s="211">
        <v>20</v>
      </c>
    </row>
    <row r="138" spans="1:3" ht="15" customHeight="1">
      <c r="A138" s="208" t="s">
        <v>614</v>
      </c>
      <c r="B138" s="209" t="s">
        <v>1097</v>
      </c>
      <c r="C138" s="211">
        <v>14</v>
      </c>
    </row>
    <row r="139" spans="1:3" ht="15" customHeight="1">
      <c r="A139" s="208" t="s">
        <v>611</v>
      </c>
      <c r="B139" s="209">
        <v>5</v>
      </c>
      <c r="C139" s="211">
        <v>20</v>
      </c>
    </row>
    <row r="140" spans="1:3" ht="15" customHeight="1">
      <c r="A140" s="208" t="s">
        <v>637</v>
      </c>
      <c r="B140" s="209">
        <v>8</v>
      </c>
      <c r="C140" s="211">
        <v>50</v>
      </c>
    </row>
    <row r="141" spans="1:3" ht="13.5">
      <c r="A141" s="205" t="s">
        <v>1107</v>
      </c>
      <c r="B141" s="215">
        <f>B142+B143</f>
        <v>12</v>
      </c>
      <c r="C141" s="217">
        <f>C142+C143</f>
        <v>45</v>
      </c>
    </row>
    <row r="142" spans="1:3" ht="13.5">
      <c r="A142" s="208" t="s">
        <v>672</v>
      </c>
      <c r="B142" s="209">
        <v>4</v>
      </c>
      <c r="C142" s="211">
        <v>20</v>
      </c>
    </row>
    <row r="143" spans="1:3" ht="14.25">
      <c r="A143" s="212" t="s">
        <v>1108</v>
      </c>
      <c r="B143" s="213">
        <v>8</v>
      </c>
      <c r="C143" s="218">
        <v>25</v>
      </c>
    </row>
  </sheetData>
  <sheetProtection/>
  <mergeCells count="2">
    <mergeCell ref="A1:B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rstPageNumber="35" useFirstPageNumber="1" horizontalDpi="600" verticalDpi="600" orientation="portrait" paperSize="9" scale="94"/>
  <headerFooter>
    <oddFooter xml:space="preserve">&amp;C &amp;P </oddFooter>
  </headerFooter>
  <rowBreaks count="2" manualBreakCount="2">
    <brk id="48" max="2" man="1"/>
    <brk id="95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Zeros="0" view="pageBreakPreview" zoomScaleSheetLayoutView="100" workbookViewId="0" topLeftCell="A1">
      <selection activeCell="D47" sqref="D47"/>
    </sheetView>
  </sheetViews>
  <sheetFormatPr defaultColWidth="9.140625" defaultRowHeight="12.75"/>
  <cols>
    <col min="1" max="1" width="23.7109375" style="150" customWidth="1"/>
    <col min="2" max="3" width="6.00390625" style="151" customWidth="1"/>
    <col min="4" max="4" width="62.57421875" style="150" customWidth="1"/>
    <col min="5" max="16384" width="9.140625" style="150" customWidth="1"/>
  </cols>
  <sheetData>
    <row r="1" spans="1:4" ht="30" customHeight="1">
      <c r="A1" s="172" t="s">
        <v>1109</v>
      </c>
      <c r="B1" s="173"/>
      <c r="C1" s="173"/>
      <c r="D1" s="173"/>
    </row>
    <row r="2" spans="1:4" ht="46.5" customHeight="1">
      <c r="A2" s="174" t="s">
        <v>1110</v>
      </c>
      <c r="B2" s="174"/>
      <c r="C2" s="174"/>
      <c r="D2" s="174"/>
    </row>
    <row r="3" spans="1:4" ht="22.5" customHeight="1">
      <c r="A3" s="174"/>
      <c r="B3" s="174"/>
      <c r="C3" s="174"/>
      <c r="D3" s="175" t="s">
        <v>23</v>
      </c>
    </row>
    <row r="4" spans="1:4" ht="34.5" customHeight="1">
      <c r="A4" s="176" t="s">
        <v>1111</v>
      </c>
      <c r="B4" s="177" t="s">
        <v>1112</v>
      </c>
      <c r="C4" s="177" t="s">
        <v>1113</v>
      </c>
      <c r="D4" s="178" t="s">
        <v>1114</v>
      </c>
    </row>
    <row r="5" spans="1:4" ht="24" customHeight="1">
      <c r="A5" s="179" t="s">
        <v>1115</v>
      </c>
      <c r="B5" s="180">
        <f>SUM(B6:B58)</f>
        <v>400</v>
      </c>
      <c r="C5" s="180">
        <f>SUM(C6:C58)</f>
        <v>150</v>
      </c>
      <c r="D5" s="181"/>
    </row>
    <row r="6" spans="1:4" ht="18.75" customHeight="1">
      <c r="A6" s="182" t="s">
        <v>34</v>
      </c>
      <c r="B6" s="183">
        <v>1</v>
      </c>
      <c r="C6" s="183">
        <v>5</v>
      </c>
      <c r="D6" s="184" t="s">
        <v>1116</v>
      </c>
    </row>
    <row r="7" spans="1:4" ht="38.25" customHeight="1">
      <c r="A7" s="182" t="s">
        <v>35</v>
      </c>
      <c r="B7" s="183">
        <v>5</v>
      </c>
      <c r="C7" s="183">
        <v>0</v>
      </c>
      <c r="D7" s="184" t="s">
        <v>1117</v>
      </c>
    </row>
    <row r="8" spans="1:4" ht="18.75" customHeight="1">
      <c r="A8" s="182" t="s">
        <v>36</v>
      </c>
      <c r="B8" s="183">
        <v>6</v>
      </c>
      <c r="C8" s="183">
        <v>0</v>
      </c>
      <c r="D8" s="184" t="s">
        <v>1118</v>
      </c>
    </row>
    <row r="9" spans="1:4" ht="18.75" customHeight="1">
      <c r="A9" s="182" t="s">
        <v>41</v>
      </c>
      <c r="B9" s="183">
        <v>3</v>
      </c>
      <c r="C9" s="183">
        <v>1</v>
      </c>
      <c r="D9" s="184" t="s">
        <v>1119</v>
      </c>
    </row>
    <row r="10" spans="1:4" ht="18.75" customHeight="1">
      <c r="A10" s="182" t="s">
        <v>42</v>
      </c>
      <c r="B10" s="183">
        <v>2</v>
      </c>
      <c r="C10" s="183">
        <v>0</v>
      </c>
      <c r="D10" s="184" t="s">
        <v>1120</v>
      </c>
    </row>
    <row r="11" spans="1:4" ht="18.75" customHeight="1">
      <c r="A11" s="182" t="s">
        <v>43</v>
      </c>
      <c r="B11" s="183">
        <v>8</v>
      </c>
      <c r="C11" s="183">
        <v>0</v>
      </c>
      <c r="D11" s="184" t="s">
        <v>1121</v>
      </c>
    </row>
    <row r="12" spans="1:4" ht="18.75" customHeight="1">
      <c r="A12" s="182" t="s">
        <v>44</v>
      </c>
      <c r="B12" s="183">
        <v>12</v>
      </c>
      <c r="C12" s="183">
        <v>0</v>
      </c>
      <c r="D12" s="184" t="s">
        <v>1122</v>
      </c>
    </row>
    <row r="13" spans="1:4" ht="18.75" customHeight="1">
      <c r="A13" s="182" t="s">
        <v>45</v>
      </c>
      <c r="B13" s="183">
        <v>3</v>
      </c>
      <c r="C13" s="183">
        <v>0</v>
      </c>
      <c r="D13" s="184" t="s">
        <v>1123</v>
      </c>
    </row>
    <row r="14" spans="1:4" ht="18.75" customHeight="1">
      <c r="A14" s="182" t="s">
        <v>49</v>
      </c>
      <c r="B14" s="183">
        <v>1</v>
      </c>
      <c r="C14" s="183">
        <v>0</v>
      </c>
      <c r="D14" s="184" t="s">
        <v>1124</v>
      </c>
    </row>
    <row r="15" spans="1:4" ht="18.75" customHeight="1">
      <c r="A15" s="182" t="s">
        <v>48</v>
      </c>
      <c r="B15" s="183">
        <v>6</v>
      </c>
      <c r="C15" s="183">
        <v>0</v>
      </c>
      <c r="D15" s="184" t="s">
        <v>1125</v>
      </c>
    </row>
    <row r="16" spans="1:4" ht="18.75" customHeight="1">
      <c r="A16" s="182" t="s">
        <v>39</v>
      </c>
      <c r="B16" s="183">
        <v>2</v>
      </c>
      <c r="C16" s="183">
        <v>0</v>
      </c>
      <c r="D16" s="184" t="s">
        <v>1126</v>
      </c>
    </row>
    <row r="17" spans="1:4" ht="18.75" customHeight="1">
      <c r="A17" s="182" t="s">
        <v>129</v>
      </c>
      <c r="B17" s="183">
        <v>2</v>
      </c>
      <c r="C17" s="183">
        <v>0</v>
      </c>
      <c r="D17" s="184" t="s">
        <v>1127</v>
      </c>
    </row>
    <row r="18" spans="1:4" ht="18.75" customHeight="1">
      <c r="A18" s="182" t="s">
        <v>115</v>
      </c>
      <c r="B18" s="183">
        <v>12</v>
      </c>
      <c r="C18" s="183">
        <v>7</v>
      </c>
      <c r="D18" s="184" t="s">
        <v>1128</v>
      </c>
    </row>
    <row r="19" spans="1:4" ht="18.75" customHeight="1">
      <c r="A19" s="182" t="s">
        <v>52</v>
      </c>
      <c r="B19" s="183">
        <v>1</v>
      </c>
      <c r="C19" s="183">
        <v>2</v>
      </c>
      <c r="D19" s="184" t="s">
        <v>1129</v>
      </c>
    </row>
    <row r="20" spans="1:4" ht="18.75" customHeight="1">
      <c r="A20" s="182" t="s">
        <v>51</v>
      </c>
      <c r="B20" s="183">
        <v>1</v>
      </c>
      <c r="C20" s="183">
        <v>0</v>
      </c>
      <c r="D20" s="184" t="s">
        <v>1130</v>
      </c>
    </row>
    <row r="21" spans="1:4" ht="18.75" customHeight="1">
      <c r="A21" s="182" t="s">
        <v>47</v>
      </c>
      <c r="B21" s="183">
        <v>2</v>
      </c>
      <c r="C21" s="183">
        <v>2</v>
      </c>
      <c r="D21" s="184" t="s">
        <v>1131</v>
      </c>
    </row>
    <row r="22" spans="1:4" ht="18.75" customHeight="1">
      <c r="A22" s="182" t="s">
        <v>58</v>
      </c>
      <c r="B22" s="183">
        <v>2</v>
      </c>
      <c r="C22" s="183">
        <v>0</v>
      </c>
      <c r="D22" s="184" t="s">
        <v>1132</v>
      </c>
    </row>
    <row r="23" spans="1:4" ht="18.75" customHeight="1">
      <c r="A23" s="182" t="s">
        <v>56</v>
      </c>
      <c r="B23" s="183">
        <v>3</v>
      </c>
      <c r="C23" s="183">
        <v>0</v>
      </c>
      <c r="D23" s="184" t="s">
        <v>1133</v>
      </c>
    </row>
    <row r="24" spans="1:4" ht="18.75" customHeight="1">
      <c r="A24" s="182" t="s">
        <v>60</v>
      </c>
      <c r="B24" s="183">
        <v>12</v>
      </c>
      <c r="C24" s="183">
        <v>6</v>
      </c>
      <c r="D24" s="184" t="s">
        <v>1134</v>
      </c>
    </row>
    <row r="25" spans="1:4" ht="18.75" customHeight="1">
      <c r="A25" s="182" t="s">
        <v>59</v>
      </c>
      <c r="B25" s="183">
        <v>13</v>
      </c>
      <c r="C25" s="183">
        <v>0</v>
      </c>
      <c r="D25" s="184" t="s">
        <v>1135</v>
      </c>
    </row>
    <row r="26" spans="1:4" ht="18.75" customHeight="1">
      <c r="A26" s="182" t="s">
        <v>63</v>
      </c>
      <c r="B26" s="183">
        <v>4</v>
      </c>
      <c r="C26" s="183">
        <v>0</v>
      </c>
      <c r="D26" s="184" t="s">
        <v>1136</v>
      </c>
    </row>
    <row r="27" spans="1:4" ht="18.75" customHeight="1">
      <c r="A27" s="182" t="s">
        <v>62</v>
      </c>
      <c r="B27" s="183">
        <v>4</v>
      </c>
      <c r="C27" s="183">
        <v>38</v>
      </c>
      <c r="D27" s="184" t="s">
        <v>1137</v>
      </c>
    </row>
    <row r="28" spans="1:4" ht="18.75" customHeight="1">
      <c r="A28" s="182" t="s">
        <v>64</v>
      </c>
      <c r="B28" s="183">
        <v>6</v>
      </c>
      <c r="C28" s="183">
        <v>12</v>
      </c>
      <c r="D28" s="184" t="s">
        <v>1138</v>
      </c>
    </row>
    <row r="29" spans="1:4" ht="18.75" customHeight="1">
      <c r="A29" s="182" t="s">
        <v>61</v>
      </c>
      <c r="B29" s="183">
        <v>5</v>
      </c>
      <c r="C29" s="183">
        <v>1</v>
      </c>
      <c r="D29" s="184" t="s">
        <v>1139</v>
      </c>
    </row>
    <row r="30" spans="1:4" ht="18.75" customHeight="1">
      <c r="A30" s="182" t="s">
        <v>66</v>
      </c>
      <c r="B30" s="183">
        <v>16</v>
      </c>
      <c r="C30" s="183">
        <v>20</v>
      </c>
      <c r="D30" s="184" t="s">
        <v>1140</v>
      </c>
    </row>
    <row r="31" spans="1:4" ht="18.75" customHeight="1">
      <c r="A31" s="182" t="s">
        <v>67</v>
      </c>
      <c r="B31" s="183">
        <v>12</v>
      </c>
      <c r="C31" s="183">
        <v>3</v>
      </c>
      <c r="D31" s="184" t="s">
        <v>1141</v>
      </c>
    </row>
    <row r="32" spans="1:4" ht="18.75" customHeight="1">
      <c r="A32" s="182" t="s">
        <v>69</v>
      </c>
      <c r="B32" s="183">
        <v>5</v>
      </c>
      <c r="C32" s="183">
        <v>0</v>
      </c>
      <c r="D32" s="184" t="s">
        <v>1142</v>
      </c>
    </row>
    <row r="33" spans="1:4" ht="18.75" customHeight="1">
      <c r="A33" s="182" t="s">
        <v>71</v>
      </c>
      <c r="B33" s="183">
        <v>10</v>
      </c>
      <c r="C33" s="183">
        <v>1</v>
      </c>
      <c r="D33" s="184" t="s">
        <v>1143</v>
      </c>
    </row>
    <row r="34" spans="1:4" ht="18.75" customHeight="1">
      <c r="A34" s="182" t="s">
        <v>70</v>
      </c>
      <c r="B34" s="183">
        <v>1</v>
      </c>
      <c r="C34" s="183">
        <v>0</v>
      </c>
      <c r="D34" s="184" t="s">
        <v>1144</v>
      </c>
    </row>
    <row r="35" spans="1:4" ht="18.75" customHeight="1">
      <c r="A35" s="182" t="s">
        <v>74</v>
      </c>
      <c r="B35" s="183">
        <v>18</v>
      </c>
      <c r="C35" s="183">
        <v>1</v>
      </c>
      <c r="D35" s="184" t="s">
        <v>1145</v>
      </c>
    </row>
    <row r="36" spans="1:4" ht="28.5" customHeight="1">
      <c r="A36" s="182" t="s">
        <v>75</v>
      </c>
      <c r="B36" s="183">
        <v>10</v>
      </c>
      <c r="C36" s="183">
        <v>0</v>
      </c>
      <c r="D36" s="184" t="s">
        <v>1146</v>
      </c>
    </row>
    <row r="37" spans="1:4" ht="18.75" customHeight="1">
      <c r="A37" s="182" t="s">
        <v>77</v>
      </c>
      <c r="B37" s="183">
        <v>10</v>
      </c>
      <c r="C37" s="183">
        <v>1</v>
      </c>
      <c r="D37" s="184" t="s">
        <v>1147</v>
      </c>
    </row>
    <row r="38" spans="1:4" ht="18.75" customHeight="1">
      <c r="A38" s="182" t="s">
        <v>76</v>
      </c>
      <c r="B38" s="183">
        <v>1</v>
      </c>
      <c r="C38" s="183">
        <v>0</v>
      </c>
      <c r="D38" s="184" t="s">
        <v>1144</v>
      </c>
    </row>
    <row r="39" spans="1:4" ht="18.75" customHeight="1">
      <c r="A39" s="185" t="s">
        <v>81</v>
      </c>
      <c r="B39" s="186">
        <v>16</v>
      </c>
      <c r="C39" s="186">
        <v>8</v>
      </c>
      <c r="D39" s="187" t="s">
        <v>1148</v>
      </c>
    </row>
    <row r="40" spans="1:4" ht="18.75" customHeight="1">
      <c r="A40" s="188" t="s">
        <v>82</v>
      </c>
      <c r="B40" s="189">
        <v>12</v>
      </c>
      <c r="C40" s="189">
        <v>0</v>
      </c>
      <c r="D40" s="190" t="s">
        <v>1149</v>
      </c>
    </row>
    <row r="41" spans="1:4" ht="18.75" customHeight="1">
      <c r="A41" s="182" t="s">
        <v>154</v>
      </c>
      <c r="B41" s="183">
        <v>15</v>
      </c>
      <c r="C41" s="183">
        <v>0</v>
      </c>
      <c r="D41" s="184" t="s">
        <v>1150</v>
      </c>
    </row>
    <row r="42" spans="1:4" ht="18.75" customHeight="1">
      <c r="A42" s="182" t="s">
        <v>83</v>
      </c>
      <c r="B42" s="183">
        <v>14</v>
      </c>
      <c r="C42" s="183">
        <v>1</v>
      </c>
      <c r="D42" s="184" t="s">
        <v>1151</v>
      </c>
    </row>
    <row r="43" spans="1:4" ht="18.75" customHeight="1">
      <c r="A43" s="182" t="s">
        <v>84</v>
      </c>
      <c r="B43" s="183">
        <v>6</v>
      </c>
      <c r="C43" s="183">
        <v>5</v>
      </c>
      <c r="D43" s="184" t="s">
        <v>1152</v>
      </c>
    </row>
    <row r="44" spans="1:4" ht="36.75" customHeight="1">
      <c r="A44" s="182" t="s">
        <v>87</v>
      </c>
      <c r="B44" s="183">
        <v>6</v>
      </c>
      <c r="C44" s="183">
        <v>10</v>
      </c>
      <c r="D44" s="184" t="s">
        <v>1153</v>
      </c>
    </row>
    <row r="45" spans="1:4" ht="18.75" customHeight="1">
      <c r="A45" s="182" t="s">
        <v>88</v>
      </c>
      <c r="B45" s="183">
        <v>12</v>
      </c>
      <c r="C45" s="183">
        <v>3</v>
      </c>
      <c r="D45" s="184" t="s">
        <v>1154</v>
      </c>
    </row>
    <row r="46" spans="1:4" ht="18.75" customHeight="1">
      <c r="A46" s="182" t="s">
        <v>91</v>
      </c>
      <c r="B46" s="183">
        <v>5</v>
      </c>
      <c r="C46" s="183">
        <v>10</v>
      </c>
      <c r="D46" s="184" t="s">
        <v>1155</v>
      </c>
    </row>
    <row r="47" spans="1:4" ht="27.75" customHeight="1">
      <c r="A47" s="182" t="s">
        <v>92</v>
      </c>
      <c r="B47" s="183">
        <v>10</v>
      </c>
      <c r="C47" s="183">
        <v>0</v>
      </c>
      <c r="D47" s="184" t="s">
        <v>1156</v>
      </c>
    </row>
    <row r="48" spans="1:4" ht="18.75" customHeight="1">
      <c r="A48" s="182" t="s">
        <v>95</v>
      </c>
      <c r="B48" s="183">
        <v>4</v>
      </c>
      <c r="C48" s="183">
        <v>0</v>
      </c>
      <c r="D48" s="184" t="s">
        <v>1157</v>
      </c>
    </row>
    <row r="49" spans="1:4" ht="18.75" customHeight="1">
      <c r="A49" s="182" t="s">
        <v>94</v>
      </c>
      <c r="B49" s="183">
        <v>12</v>
      </c>
      <c r="C49" s="183">
        <v>0</v>
      </c>
      <c r="D49" s="184" t="s">
        <v>1158</v>
      </c>
    </row>
    <row r="50" spans="1:4" ht="18.75" customHeight="1">
      <c r="A50" s="182" t="s">
        <v>96</v>
      </c>
      <c r="B50" s="183">
        <v>10</v>
      </c>
      <c r="C50" s="183">
        <v>6</v>
      </c>
      <c r="D50" s="184" t="s">
        <v>1159</v>
      </c>
    </row>
    <row r="51" spans="1:4" ht="18.75" customHeight="1">
      <c r="A51" s="182" t="s">
        <v>97</v>
      </c>
      <c r="B51" s="183">
        <v>23</v>
      </c>
      <c r="C51" s="183">
        <v>0</v>
      </c>
      <c r="D51" s="184" t="s">
        <v>1160</v>
      </c>
    </row>
    <row r="52" spans="1:4" ht="18.75" customHeight="1">
      <c r="A52" s="182" t="s">
        <v>519</v>
      </c>
      <c r="B52" s="183">
        <v>1</v>
      </c>
      <c r="C52" s="183">
        <v>2</v>
      </c>
      <c r="D52" s="184" t="s">
        <v>1161</v>
      </c>
    </row>
    <row r="53" spans="1:4" ht="18.75" customHeight="1">
      <c r="A53" s="182" t="s">
        <v>99</v>
      </c>
      <c r="B53" s="183">
        <v>8</v>
      </c>
      <c r="C53" s="183">
        <v>0</v>
      </c>
      <c r="D53" s="184" t="s">
        <v>1162</v>
      </c>
    </row>
    <row r="54" spans="1:4" ht="18.75" customHeight="1">
      <c r="A54" s="182" t="s">
        <v>102</v>
      </c>
      <c r="B54" s="183">
        <v>3</v>
      </c>
      <c r="C54" s="183">
        <v>4</v>
      </c>
      <c r="D54" s="184" t="s">
        <v>1163</v>
      </c>
    </row>
    <row r="55" spans="1:4" ht="18.75" customHeight="1">
      <c r="A55" s="182" t="s">
        <v>98</v>
      </c>
      <c r="B55" s="183">
        <v>24</v>
      </c>
      <c r="C55" s="183">
        <v>0</v>
      </c>
      <c r="D55" s="184" t="s">
        <v>1164</v>
      </c>
    </row>
    <row r="56" spans="1:4" ht="18.75" customHeight="1">
      <c r="A56" s="182" t="s">
        <v>104</v>
      </c>
      <c r="B56" s="183">
        <v>1</v>
      </c>
      <c r="C56" s="183">
        <v>0</v>
      </c>
      <c r="D56" s="184" t="s">
        <v>1165</v>
      </c>
    </row>
    <row r="57" spans="1:4" ht="18.75" customHeight="1">
      <c r="A57" s="182" t="s">
        <v>107</v>
      </c>
      <c r="B57" s="183">
        <v>3</v>
      </c>
      <c r="C57" s="183">
        <v>0</v>
      </c>
      <c r="D57" s="184" t="s">
        <v>1166</v>
      </c>
    </row>
    <row r="58" spans="1:4" ht="18.75" customHeight="1">
      <c r="A58" s="185" t="s">
        <v>108</v>
      </c>
      <c r="B58" s="186">
        <v>16</v>
      </c>
      <c r="C58" s="186">
        <v>1</v>
      </c>
      <c r="D58" s="187" t="s">
        <v>1167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rstPageNumber="38" useFirstPageNumber="1" fitToHeight="0" fitToWidth="1" horizontalDpi="600" verticalDpi="600" orientation="portrait" paperSize="9" scale="89"/>
  <headerFooter>
    <oddFooter xml:space="preserve">&amp;C &amp;P </oddFooter>
  </headerFooter>
  <rowBreaks count="1" manualBreakCount="1">
    <brk id="3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showZeros="0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59.57421875" style="149" customWidth="1"/>
    <col min="2" max="2" width="21.8515625" style="151" customWidth="1"/>
    <col min="3" max="16384" width="9.140625" style="150" customWidth="1"/>
  </cols>
  <sheetData>
    <row r="1" ht="30" customHeight="1">
      <c r="A1" s="25" t="s">
        <v>1168</v>
      </c>
    </row>
    <row r="2" spans="1:2" s="162" customFormat="1" ht="63" customHeight="1">
      <c r="A2" s="152" t="s">
        <v>1169</v>
      </c>
      <c r="B2" s="152"/>
    </row>
    <row r="3" spans="1:2" s="163" customFormat="1" ht="20.25" customHeight="1">
      <c r="A3" s="153"/>
      <c r="B3" s="154" t="s">
        <v>23</v>
      </c>
    </row>
    <row r="4" spans="1:2" s="163" customFormat="1" ht="35.25" customHeight="1">
      <c r="A4" s="164" t="s">
        <v>24</v>
      </c>
      <c r="B4" s="165" t="s">
        <v>1093</v>
      </c>
    </row>
    <row r="5" spans="1:2" s="163" customFormat="1" ht="31.5" customHeight="1">
      <c r="A5" s="166" t="s">
        <v>31</v>
      </c>
      <c r="B5" s="167">
        <f>SUM(B6:B24)</f>
        <v>100</v>
      </c>
    </row>
    <row r="6" spans="1:2" s="163" customFormat="1" ht="22.5" customHeight="1">
      <c r="A6" s="168" t="s">
        <v>34</v>
      </c>
      <c r="B6" s="43">
        <v>5</v>
      </c>
    </row>
    <row r="7" spans="1:2" s="163" customFormat="1" ht="22.5" customHeight="1">
      <c r="A7" s="168" t="s">
        <v>35</v>
      </c>
      <c r="B7" s="43">
        <v>6</v>
      </c>
    </row>
    <row r="8" spans="1:2" s="163" customFormat="1" ht="22.5" customHeight="1">
      <c r="A8" s="168" t="s">
        <v>36</v>
      </c>
      <c r="B8" s="43">
        <v>6</v>
      </c>
    </row>
    <row r="9" spans="1:2" s="163" customFormat="1" ht="22.5" customHeight="1">
      <c r="A9" s="168" t="s">
        <v>44</v>
      </c>
      <c r="B9" s="43">
        <v>3</v>
      </c>
    </row>
    <row r="10" spans="1:2" s="163" customFormat="1" ht="22.5" customHeight="1">
      <c r="A10" s="168" t="s">
        <v>59</v>
      </c>
      <c r="B10" s="43">
        <v>6</v>
      </c>
    </row>
    <row r="11" spans="1:2" s="163" customFormat="1" ht="22.5" customHeight="1">
      <c r="A11" s="168" t="s">
        <v>63</v>
      </c>
      <c r="B11" s="43">
        <v>6</v>
      </c>
    </row>
    <row r="12" spans="1:2" s="163" customFormat="1" ht="22.5" customHeight="1">
      <c r="A12" s="168" t="s">
        <v>64</v>
      </c>
      <c r="B12" s="43">
        <v>6</v>
      </c>
    </row>
    <row r="13" spans="1:2" s="163" customFormat="1" ht="22.5" customHeight="1">
      <c r="A13" s="168" t="s">
        <v>66</v>
      </c>
      <c r="B13" s="43">
        <v>6</v>
      </c>
    </row>
    <row r="14" spans="1:2" s="163" customFormat="1" ht="22.5" customHeight="1">
      <c r="A14" s="168" t="s">
        <v>1170</v>
      </c>
      <c r="B14" s="43">
        <v>5</v>
      </c>
    </row>
    <row r="15" spans="1:2" s="163" customFormat="1" ht="22.5" customHeight="1">
      <c r="A15" s="168" t="s">
        <v>74</v>
      </c>
      <c r="B15" s="43">
        <v>3</v>
      </c>
    </row>
    <row r="16" spans="1:2" s="163" customFormat="1" ht="22.5" customHeight="1">
      <c r="A16" s="168" t="s">
        <v>345</v>
      </c>
      <c r="B16" s="43">
        <v>5</v>
      </c>
    </row>
    <row r="17" spans="1:2" s="163" customFormat="1" ht="22.5" customHeight="1">
      <c r="A17" s="168" t="s">
        <v>81</v>
      </c>
      <c r="B17" s="43">
        <v>5</v>
      </c>
    </row>
    <row r="18" spans="1:2" s="163" customFormat="1" ht="22.5" customHeight="1">
      <c r="A18" s="168" t="s">
        <v>84</v>
      </c>
      <c r="B18" s="43">
        <v>6</v>
      </c>
    </row>
    <row r="19" spans="1:2" s="163" customFormat="1" ht="22.5" customHeight="1">
      <c r="A19" s="168" t="s">
        <v>87</v>
      </c>
      <c r="B19" s="43">
        <v>6</v>
      </c>
    </row>
    <row r="20" spans="1:2" s="163" customFormat="1" ht="22.5" customHeight="1">
      <c r="A20" s="168" t="s">
        <v>92</v>
      </c>
      <c r="B20" s="43">
        <v>6</v>
      </c>
    </row>
    <row r="21" spans="1:2" s="163" customFormat="1" ht="22.5" customHeight="1">
      <c r="A21" s="168" t="s">
        <v>96</v>
      </c>
      <c r="B21" s="43">
        <v>6</v>
      </c>
    </row>
    <row r="22" spans="1:2" s="163" customFormat="1" ht="22.5" customHeight="1">
      <c r="A22" s="168" t="s">
        <v>519</v>
      </c>
      <c r="B22" s="43">
        <v>6</v>
      </c>
    </row>
    <row r="23" spans="1:2" s="163" customFormat="1" ht="22.5" customHeight="1">
      <c r="A23" s="168" t="s">
        <v>104</v>
      </c>
      <c r="B23" s="43">
        <v>3</v>
      </c>
    </row>
    <row r="24" spans="1:2" s="163" customFormat="1" ht="22.5" customHeight="1">
      <c r="A24" s="169" t="s">
        <v>108</v>
      </c>
      <c r="B24" s="161">
        <v>5</v>
      </c>
    </row>
    <row r="25" spans="1:2" ht="13.5">
      <c r="A25" s="170"/>
      <c r="B25" s="17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portrait" paperSize="9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蒋武轩</cp:lastModifiedBy>
  <cp:lastPrinted>2015-04-07T02:26:03Z</cp:lastPrinted>
  <dcterms:created xsi:type="dcterms:W3CDTF">2014-04-16T02:21:52Z</dcterms:created>
  <dcterms:modified xsi:type="dcterms:W3CDTF">2023-12-29T00:33:44Z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D22C45EB26B44F179766BC23E26C8323_13</vt:lpwstr>
  </property>
  <property fmtid="{D5CDD505-2E9C-101B-9397-08002B2CF9AE}" pid="4" name="KSOProductBuildV">
    <vt:lpwstr>2052-12.1.0.15712</vt:lpwstr>
  </property>
</Properties>
</file>