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9540" activeTab="0"/>
  </bookViews>
  <sheets>
    <sheet name="集中连片特困地区实施情况表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<sst xmlns="http://schemas.openxmlformats.org/spreadsheetml/2006/main" count="44" uniqueCount="42">
  <si>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省份</t>
  </si>
  <si>
    <t>实施县情况</t>
  </si>
  <si>
    <t>县
总数</t>
  </si>
  <si>
    <t>实施
县数</t>
  </si>
  <si>
    <t>所占
比例</t>
  </si>
  <si>
    <t>乡村学校</t>
  </si>
  <si>
    <t>乡村教师</t>
  </si>
  <si>
    <t>支出资金</t>
  </si>
  <si>
    <t>学校
总数</t>
  </si>
  <si>
    <t>覆盖
校数</t>
  </si>
  <si>
    <t>教师
总数</t>
  </si>
  <si>
    <t>覆盖
教师数</t>
  </si>
  <si>
    <t>平均补助标准</t>
  </si>
  <si>
    <t>资金
总额</t>
  </si>
  <si>
    <t>总计</t>
  </si>
  <si>
    <t>连片特困地区县
情况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</si>
  <si>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</si>
  <si>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</si>
  <si>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</si>
  <si>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</si>
  <si>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</si>
  <si>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</si>
  <si>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</si>
  <si>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</si>
  <si>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</si>
  <si>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</si>
  <si>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</si>
  <si>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</si>
  <si>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</si>
  <si>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</si>
  <si>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</si>
  <si>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</si>
  <si>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</si>
  <si>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</si>
  <si>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</si>
  <si>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</si>
  <si>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</si>
  <si>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</si>
  <si>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序号</t>
  </si>
  <si>
    <t>2016年全国连片特困地区乡村教师
生活补助实施情况表</t>
  </si>
  <si>
    <t>数据截至2016年12月底                               单位：个、所、万人、元/月/人、万元</t>
  </si>
  <si>
    <t xml:space="preserve">注：2016年5月，国务院扶贫办将新疆阿克苏地区列为连片特困地区，阿克苏地区9县市被列为连片特困地区县，故2016年连片特困地区县数由2015年699个增至708个。
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</si>
</sst>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.00_ "/>
    <numFmt numFmtId="180" formatCode="#,##0.00_ "/>
    <numFmt numFmtId="181" formatCode="#,##0;[Red]#,##0"/>
  </numFmts>
  <fonts count="27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仿宋"/>
      <family val="3"/>
    </font>
    <font>
      <sz val="9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6"/>
      <color indexed="8"/>
      <name val="黑体"/>
      <family val="3"/>
    </font>
    <font>
      <b/>
      <sz val="11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仿宋"/>
      <family val="3"/>
    </font>
    <font>
      <sz val="16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9" fontId="18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7">
      <selection activeCell="H28" sqref="H28"/>
    </sheetView>
  </sheetViews>
  <sheetFormatPr defaultColWidth="9.00390625" defaultRowHeight="14.25"/>
  <cols>
    <col min="1" max="1" width="5.75390625" style="2" customWidth="1"/>
    <col min="2" max="2" width="7.25390625" style="2" customWidth="1"/>
    <col min="3" max="4" width="6.00390625" style="2" bestFit="1" customWidth="1"/>
    <col min="5" max="5" width="6.00390625" style="3" bestFit="1" customWidth="1"/>
    <col min="6" max="7" width="6.50390625" style="2" bestFit="1" customWidth="1"/>
    <col min="8" max="8" width="6.00390625" style="3" bestFit="1" customWidth="1"/>
    <col min="9" max="10" width="8.50390625" style="2" bestFit="1" customWidth="1"/>
    <col min="11" max="11" width="6.00390625" style="3" bestFit="1" customWidth="1"/>
    <col min="12" max="12" width="6.00390625" style="2" bestFit="1" customWidth="1"/>
    <col min="13" max="13" width="8.50390625" style="2" bestFit="1" customWidth="1"/>
  </cols>
  <sheetData>
    <row r="1" spans="1:13" ht="39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6.25" customHeight="1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1.5" customHeight="1">
      <c r="A3" s="21" t="s">
        <v>38</v>
      </c>
      <c r="B3" s="21" t="s">
        <v>0</v>
      </c>
      <c r="C3" s="21" t="s">
        <v>15</v>
      </c>
      <c r="D3" s="21"/>
      <c r="E3" s="21"/>
      <c r="F3" s="22" t="s">
        <v>1</v>
      </c>
      <c r="G3" s="22"/>
      <c r="H3" s="22"/>
      <c r="I3" s="22"/>
      <c r="J3" s="22"/>
      <c r="K3" s="22"/>
      <c r="L3" s="22"/>
      <c r="M3" s="22"/>
    </row>
    <row r="4" spans="1:13" ht="20.25" customHeight="1">
      <c r="A4" s="22"/>
      <c r="B4" s="21"/>
      <c r="C4" s="21" t="s">
        <v>2</v>
      </c>
      <c r="D4" s="21" t="s">
        <v>3</v>
      </c>
      <c r="E4" s="27" t="s">
        <v>4</v>
      </c>
      <c r="F4" s="21" t="s">
        <v>5</v>
      </c>
      <c r="G4" s="21"/>
      <c r="H4" s="21"/>
      <c r="I4" s="21" t="s">
        <v>6</v>
      </c>
      <c r="J4" s="21"/>
      <c r="K4" s="21"/>
      <c r="L4" s="21" t="s">
        <v>7</v>
      </c>
      <c r="M4" s="21"/>
    </row>
    <row r="5" spans="1:13" ht="45.75" customHeight="1">
      <c r="A5" s="22"/>
      <c r="B5" s="21"/>
      <c r="C5" s="21"/>
      <c r="D5" s="21"/>
      <c r="E5" s="27"/>
      <c r="F5" s="6" t="s">
        <v>8</v>
      </c>
      <c r="G5" s="6" t="s">
        <v>9</v>
      </c>
      <c r="H5" s="7" t="s">
        <v>4</v>
      </c>
      <c r="I5" s="6" t="s">
        <v>10</v>
      </c>
      <c r="J5" s="6" t="s">
        <v>11</v>
      </c>
      <c r="K5" s="7" t="s">
        <v>4</v>
      </c>
      <c r="L5" s="8" t="s">
        <v>12</v>
      </c>
      <c r="M5" s="6" t="s">
        <v>13</v>
      </c>
    </row>
    <row r="6" spans="1:13" s="1" customFormat="1" ht="20.25" customHeight="1">
      <c r="A6" s="25" t="s">
        <v>14</v>
      </c>
      <c r="B6" s="26"/>
      <c r="C6" s="9">
        <f>SUM(C7:C28)</f>
        <v>708</v>
      </c>
      <c r="D6" s="9">
        <f>SUM(D7:D28)</f>
        <v>684</v>
      </c>
      <c r="E6" s="10">
        <f>D6/C6</f>
        <v>0.9661016949152542</v>
      </c>
      <c r="F6" s="9">
        <f>SUM(F7:F28)</f>
        <v>82966</v>
      </c>
      <c r="G6" s="9">
        <f>SUM(G7:G28)</f>
        <v>81438</v>
      </c>
      <c r="H6" s="10">
        <f aca="true" t="shared" si="0" ref="H6:H28">G6/F6</f>
        <v>0.9815828170575899</v>
      </c>
      <c r="I6" s="11">
        <f>SUM(I7:I28)</f>
        <v>135.51000000000005</v>
      </c>
      <c r="J6" s="11">
        <f>SUM(J7:J28)</f>
        <v>129.94000000000003</v>
      </c>
      <c r="K6" s="10">
        <f aca="true" t="shared" si="1" ref="K6:K28">J6/I6</f>
        <v>0.9588960224337686</v>
      </c>
      <c r="L6" s="16">
        <f>M6/J6/12</f>
        <v>283.9867905193422</v>
      </c>
      <c r="M6" s="17">
        <f>SUM(M7:M28)</f>
        <v>442814.922721</v>
      </c>
    </row>
    <row r="7" spans="1:13" ht="20.25" customHeight="1">
      <c r="A7" s="12">
        <v>1</v>
      </c>
      <c r="B7" s="13" t="s">
        <v>24</v>
      </c>
      <c r="C7" s="13">
        <v>58</v>
      </c>
      <c r="D7" s="13">
        <v>58</v>
      </c>
      <c r="E7" s="14">
        <v>1</v>
      </c>
      <c r="F7" s="13">
        <v>11077</v>
      </c>
      <c r="G7" s="13">
        <v>11077</v>
      </c>
      <c r="H7" s="10">
        <f t="shared" si="0"/>
        <v>1</v>
      </c>
      <c r="I7" s="15">
        <v>13.61</v>
      </c>
      <c r="J7" s="15">
        <v>13.6</v>
      </c>
      <c r="K7" s="10">
        <f t="shared" si="1"/>
        <v>0.9992652461425423</v>
      </c>
      <c r="L7" s="16">
        <v>306</v>
      </c>
      <c r="M7" s="18">
        <v>49998.18423200001</v>
      </c>
    </row>
    <row r="8" spans="1:13" ht="20.25" customHeight="1">
      <c r="A8" s="12">
        <v>2</v>
      </c>
      <c r="B8" s="13" t="s">
        <v>20</v>
      </c>
      <c r="C8" s="13">
        <v>65</v>
      </c>
      <c r="D8" s="13">
        <v>65</v>
      </c>
      <c r="E8" s="14">
        <v>1</v>
      </c>
      <c r="F8" s="13">
        <v>10391</v>
      </c>
      <c r="G8" s="13">
        <v>10297</v>
      </c>
      <c r="H8" s="10">
        <f t="shared" si="0"/>
        <v>0.9909537099412954</v>
      </c>
      <c r="I8" s="15">
        <v>23.62</v>
      </c>
      <c r="J8" s="15">
        <v>23.06</v>
      </c>
      <c r="K8" s="10">
        <f t="shared" si="1"/>
        <v>0.9762912785774767</v>
      </c>
      <c r="L8" s="16">
        <v>179</v>
      </c>
      <c r="M8" s="18">
        <v>49511.6035</v>
      </c>
    </row>
    <row r="9" spans="1:13" ht="20.25" customHeight="1">
      <c r="A9" s="12">
        <v>3</v>
      </c>
      <c r="B9" s="13" t="s">
        <v>37</v>
      </c>
      <c r="C9" s="13">
        <v>37</v>
      </c>
      <c r="D9" s="13">
        <v>37</v>
      </c>
      <c r="E9" s="14">
        <v>1</v>
      </c>
      <c r="F9" s="13">
        <v>6363</v>
      </c>
      <c r="G9" s="13">
        <v>6288</v>
      </c>
      <c r="H9" s="10">
        <f t="shared" si="0"/>
        <v>0.9882131070249882</v>
      </c>
      <c r="I9" s="15">
        <v>9.9</v>
      </c>
      <c r="J9" s="15">
        <v>9.63</v>
      </c>
      <c r="K9" s="10">
        <f t="shared" si="1"/>
        <v>0.9727272727272728</v>
      </c>
      <c r="L9" s="16">
        <v>407</v>
      </c>
      <c r="M9" s="18">
        <v>46994.353044</v>
      </c>
    </row>
    <row r="10" spans="1:13" ht="20.25" customHeight="1">
      <c r="A10" s="12">
        <v>4</v>
      </c>
      <c r="B10" s="13" t="s">
        <v>19</v>
      </c>
      <c r="C10" s="13">
        <v>60</v>
      </c>
      <c r="D10" s="13">
        <v>60</v>
      </c>
      <c r="E10" s="14">
        <v>1</v>
      </c>
      <c r="F10" s="13">
        <v>5459</v>
      </c>
      <c r="G10" s="13">
        <v>5459</v>
      </c>
      <c r="H10" s="10">
        <f t="shared" si="0"/>
        <v>1</v>
      </c>
      <c r="I10" s="15">
        <v>8.53</v>
      </c>
      <c r="J10" s="15">
        <v>8.53</v>
      </c>
      <c r="K10" s="10">
        <f t="shared" si="1"/>
        <v>1</v>
      </c>
      <c r="L10" s="16">
        <v>442</v>
      </c>
      <c r="M10" s="18">
        <v>45270.659714999994</v>
      </c>
    </row>
    <row r="11" spans="1:13" ht="20.25" customHeight="1">
      <c r="A11" s="12">
        <v>5</v>
      </c>
      <c r="B11" s="13" t="s">
        <v>35</v>
      </c>
      <c r="C11" s="13">
        <v>26</v>
      </c>
      <c r="D11" s="13">
        <v>26</v>
      </c>
      <c r="E11" s="14">
        <v>1</v>
      </c>
      <c r="F11" s="13">
        <v>8975</v>
      </c>
      <c r="G11" s="13">
        <v>8937</v>
      </c>
      <c r="H11" s="10">
        <f t="shared" si="0"/>
        <v>0.995766016713092</v>
      </c>
      <c r="I11" s="15">
        <v>12.4</v>
      </c>
      <c r="J11" s="15">
        <v>12.4</v>
      </c>
      <c r="K11" s="10">
        <f t="shared" si="1"/>
        <v>1</v>
      </c>
      <c r="L11" s="16">
        <v>241</v>
      </c>
      <c r="M11" s="18">
        <v>35890.358</v>
      </c>
    </row>
    <row r="12" spans="1:13" ht="20.25" customHeight="1">
      <c r="A12" s="12">
        <v>6</v>
      </c>
      <c r="B12" s="13" t="s">
        <v>36</v>
      </c>
      <c r="C12" s="13">
        <v>26</v>
      </c>
      <c r="D12" s="13">
        <v>26</v>
      </c>
      <c r="E12" s="14">
        <v>1</v>
      </c>
      <c r="F12" s="13">
        <v>3364</v>
      </c>
      <c r="G12" s="13">
        <v>3357</v>
      </c>
      <c r="H12" s="10">
        <f t="shared" si="0"/>
        <v>0.9979191438763377</v>
      </c>
      <c r="I12" s="15">
        <v>6.17</v>
      </c>
      <c r="J12" s="15">
        <v>5.98</v>
      </c>
      <c r="K12" s="10">
        <f t="shared" si="1"/>
        <v>0.9692058346839547</v>
      </c>
      <c r="L12" s="16">
        <v>345</v>
      </c>
      <c r="M12" s="18">
        <v>24710.0332</v>
      </c>
    </row>
    <row r="13" spans="1:13" ht="20.25" customHeight="1">
      <c r="A13" s="12">
        <v>7</v>
      </c>
      <c r="B13" s="13" t="s">
        <v>27</v>
      </c>
      <c r="C13" s="13">
        <v>33</v>
      </c>
      <c r="D13" s="13">
        <v>33</v>
      </c>
      <c r="E13" s="14">
        <v>1</v>
      </c>
      <c r="F13" s="13">
        <v>3357</v>
      </c>
      <c r="G13" s="13">
        <v>3357</v>
      </c>
      <c r="H13" s="10">
        <f t="shared" si="0"/>
        <v>1</v>
      </c>
      <c r="I13" s="15">
        <v>9.37</v>
      </c>
      <c r="J13" s="15">
        <v>9.37</v>
      </c>
      <c r="K13" s="10">
        <f t="shared" si="1"/>
        <v>1</v>
      </c>
      <c r="L13" s="16">
        <v>199</v>
      </c>
      <c r="M13" s="18">
        <v>22373.257126</v>
      </c>
    </row>
    <row r="14" spans="1:13" ht="20.25" customHeight="1">
      <c r="A14" s="12">
        <v>8</v>
      </c>
      <c r="B14" s="13" t="s">
        <v>34</v>
      </c>
      <c r="C14" s="13">
        <v>17</v>
      </c>
      <c r="D14" s="13">
        <v>17</v>
      </c>
      <c r="E14" s="14">
        <v>1</v>
      </c>
      <c r="F14" s="13">
        <v>3672</v>
      </c>
      <c r="G14" s="13">
        <v>3672</v>
      </c>
      <c r="H14" s="10">
        <f t="shared" si="0"/>
        <v>1</v>
      </c>
      <c r="I14" s="15">
        <v>5.09</v>
      </c>
      <c r="J14" s="15">
        <v>5.09</v>
      </c>
      <c r="K14" s="10">
        <f t="shared" si="1"/>
        <v>1</v>
      </c>
      <c r="L14" s="16">
        <v>325</v>
      </c>
      <c r="M14" s="18">
        <v>19869.8584</v>
      </c>
    </row>
    <row r="15" spans="1:13" ht="20.25" customHeight="1">
      <c r="A15" s="12">
        <v>9</v>
      </c>
      <c r="B15" s="13" t="s">
        <v>18</v>
      </c>
      <c r="C15" s="13">
        <v>12</v>
      </c>
      <c r="D15" s="13">
        <v>12</v>
      </c>
      <c r="E15" s="14">
        <v>1</v>
      </c>
      <c r="F15" s="13">
        <v>1875</v>
      </c>
      <c r="G15" s="13">
        <v>1873</v>
      </c>
      <c r="H15" s="10">
        <f t="shared" si="0"/>
        <v>0.9989333333333333</v>
      </c>
      <c r="I15" s="15">
        <v>4.47</v>
      </c>
      <c r="J15" s="15">
        <v>4.45</v>
      </c>
      <c r="K15" s="10">
        <f t="shared" si="1"/>
        <v>0.9955257270693513</v>
      </c>
      <c r="L15" s="16">
        <v>303</v>
      </c>
      <c r="M15" s="18">
        <v>16166.78</v>
      </c>
    </row>
    <row r="16" spans="1:13" ht="20.25" customHeight="1">
      <c r="A16" s="12">
        <v>10</v>
      </c>
      <c r="B16" s="13" t="s">
        <v>17</v>
      </c>
      <c r="C16" s="13">
        <v>29</v>
      </c>
      <c r="D16" s="13">
        <v>29</v>
      </c>
      <c r="E16" s="14">
        <v>1</v>
      </c>
      <c r="F16" s="13">
        <v>5129</v>
      </c>
      <c r="G16" s="13">
        <v>5126</v>
      </c>
      <c r="H16" s="10">
        <f t="shared" si="0"/>
        <v>0.9994150906609476</v>
      </c>
      <c r="I16" s="15">
        <v>4.84</v>
      </c>
      <c r="J16" s="15">
        <v>4.83</v>
      </c>
      <c r="K16" s="10">
        <f t="shared" si="1"/>
        <v>0.9979338842975207</v>
      </c>
      <c r="L16" s="16">
        <v>262</v>
      </c>
      <c r="M16" s="18">
        <v>15155.258976</v>
      </c>
    </row>
    <row r="17" spans="1:13" ht="20.25" customHeight="1">
      <c r="A17" s="12">
        <v>11</v>
      </c>
      <c r="B17" s="13" t="s">
        <v>29</v>
      </c>
      <c r="C17" s="13">
        <v>22</v>
      </c>
      <c r="D17" s="13">
        <v>22</v>
      </c>
      <c r="E17" s="14">
        <v>1</v>
      </c>
      <c r="F17" s="13">
        <v>2968</v>
      </c>
      <c r="G17" s="13">
        <v>2954</v>
      </c>
      <c r="H17" s="10">
        <f t="shared" si="0"/>
        <v>0.9952830188679245</v>
      </c>
      <c r="I17" s="15">
        <v>4.12</v>
      </c>
      <c r="J17" s="15">
        <v>4.12</v>
      </c>
      <c r="K17" s="10">
        <f t="shared" si="1"/>
        <v>1</v>
      </c>
      <c r="L17" s="16">
        <v>303</v>
      </c>
      <c r="M17" s="18">
        <v>14987.2489</v>
      </c>
    </row>
    <row r="18" spans="1:13" ht="20.25" customHeight="1">
      <c r="A18" s="12">
        <v>12</v>
      </c>
      <c r="B18" s="13" t="s">
        <v>33</v>
      </c>
      <c r="C18" s="13">
        <v>12</v>
      </c>
      <c r="D18" s="13">
        <v>12</v>
      </c>
      <c r="E18" s="14">
        <v>1</v>
      </c>
      <c r="F18" s="13">
        <v>3928</v>
      </c>
      <c r="G18" s="13">
        <v>3337</v>
      </c>
      <c r="H18" s="10">
        <f t="shared" si="0"/>
        <v>0.8495417515274949</v>
      </c>
      <c r="I18" s="15">
        <v>5.92</v>
      </c>
      <c r="J18" s="15">
        <v>4.4</v>
      </c>
      <c r="K18" s="10">
        <f t="shared" si="1"/>
        <v>0.7432432432432433</v>
      </c>
      <c r="L18" s="16">
        <v>214</v>
      </c>
      <c r="M18" s="18">
        <v>11315.968708</v>
      </c>
    </row>
    <row r="19" spans="1:13" ht="20.25" customHeight="1">
      <c r="A19" s="12">
        <v>13</v>
      </c>
      <c r="B19" s="13" t="s">
        <v>23</v>
      </c>
      <c r="C19" s="13">
        <v>43</v>
      </c>
      <c r="D19" s="13">
        <v>43</v>
      </c>
      <c r="E19" s="14">
        <v>1</v>
      </c>
      <c r="F19" s="13">
        <v>3304</v>
      </c>
      <c r="G19" s="13">
        <v>3035</v>
      </c>
      <c r="H19" s="10">
        <f t="shared" si="0"/>
        <v>0.9185835351089588</v>
      </c>
      <c r="I19" s="15">
        <v>5.59</v>
      </c>
      <c r="J19" s="15">
        <v>4.78</v>
      </c>
      <c r="K19" s="10">
        <f t="shared" si="1"/>
        <v>0.855098389982111</v>
      </c>
      <c r="L19" s="16">
        <v>166</v>
      </c>
      <c r="M19" s="18">
        <v>9506.5083</v>
      </c>
    </row>
    <row r="20" spans="1:13" ht="20.25" customHeight="1">
      <c r="A20" s="12">
        <v>14</v>
      </c>
      <c r="B20" s="13" t="s">
        <v>30</v>
      </c>
      <c r="C20" s="13">
        <v>21</v>
      </c>
      <c r="D20" s="13">
        <v>21</v>
      </c>
      <c r="E20" s="14">
        <v>1</v>
      </c>
      <c r="F20" s="13">
        <v>1466</v>
      </c>
      <c r="G20" s="13">
        <v>1466</v>
      </c>
      <c r="H20" s="10">
        <f t="shared" si="0"/>
        <v>1</v>
      </c>
      <c r="I20" s="15">
        <v>2.61</v>
      </c>
      <c r="J20" s="15">
        <v>2.58</v>
      </c>
      <c r="K20" s="10">
        <f t="shared" si="1"/>
        <v>0.9885057471264369</v>
      </c>
      <c r="L20" s="16">
        <v>300</v>
      </c>
      <c r="M20" s="18">
        <v>9285.173</v>
      </c>
    </row>
    <row r="21" spans="1:13" ht="20.25" customHeight="1">
      <c r="A21" s="12">
        <v>15</v>
      </c>
      <c r="B21" s="13" t="s">
        <v>25</v>
      </c>
      <c r="C21" s="13">
        <v>40</v>
      </c>
      <c r="D21" s="13">
        <v>40</v>
      </c>
      <c r="E21" s="14">
        <v>1</v>
      </c>
      <c r="F21" s="13">
        <v>1264</v>
      </c>
      <c r="G21" s="13">
        <v>1253</v>
      </c>
      <c r="H21" s="10">
        <f t="shared" si="0"/>
        <v>0.9912974683544303</v>
      </c>
      <c r="I21" s="15">
        <v>1.81</v>
      </c>
      <c r="J21" s="15">
        <v>1.8</v>
      </c>
      <c r="K21" s="10">
        <f t="shared" si="1"/>
        <v>0.994475138121547</v>
      </c>
      <c r="L21" s="16">
        <v>426</v>
      </c>
      <c r="M21" s="18">
        <v>9196.8534</v>
      </c>
    </row>
    <row r="22" spans="1:13" ht="20.25" customHeight="1">
      <c r="A22" s="12">
        <v>16</v>
      </c>
      <c r="B22" s="13" t="s">
        <v>26</v>
      </c>
      <c r="C22" s="13">
        <v>7</v>
      </c>
      <c r="D22" s="13">
        <v>7</v>
      </c>
      <c r="E22" s="14">
        <v>1</v>
      </c>
      <c r="F22" s="13">
        <v>1212</v>
      </c>
      <c r="G22" s="13">
        <v>1212</v>
      </c>
      <c r="H22" s="10">
        <f t="shared" si="0"/>
        <v>1</v>
      </c>
      <c r="I22" s="15">
        <v>1.28</v>
      </c>
      <c r="J22" s="15">
        <v>1.28</v>
      </c>
      <c r="K22" s="10">
        <f t="shared" si="1"/>
        <v>1</v>
      </c>
      <c r="L22" s="16">
        <v>507</v>
      </c>
      <c r="M22" s="18">
        <v>7802.724</v>
      </c>
    </row>
    <row r="23" spans="1:13" ht="20.25" customHeight="1">
      <c r="A23" s="12">
        <v>17</v>
      </c>
      <c r="B23" s="13" t="s">
        <v>22</v>
      </c>
      <c r="C23" s="13">
        <v>74</v>
      </c>
      <c r="D23" s="13">
        <v>74</v>
      </c>
      <c r="E23" s="14">
        <v>1</v>
      </c>
      <c r="F23" s="13">
        <v>1091</v>
      </c>
      <c r="G23" s="13">
        <v>1091</v>
      </c>
      <c r="H23" s="10">
        <f t="shared" si="0"/>
        <v>1</v>
      </c>
      <c r="I23" s="15">
        <v>1.7</v>
      </c>
      <c r="J23" s="15">
        <v>1.7</v>
      </c>
      <c r="K23" s="10">
        <f t="shared" si="1"/>
        <v>1</v>
      </c>
      <c r="L23" s="16">
        <v>303</v>
      </c>
      <c r="M23" s="18">
        <v>6184.67</v>
      </c>
    </row>
    <row r="24" spans="1:13" ht="20.25" customHeight="1">
      <c r="A24" s="12">
        <v>18</v>
      </c>
      <c r="B24" s="13" t="s">
        <v>32</v>
      </c>
      <c r="C24" s="13">
        <v>11</v>
      </c>
      <c r="D24" s="13">
        <v>11</v>
      </c>
      <c r="E24" s="14">
        <v>1</v>
      </c>
      <c r="F24" s="13">
        <v>750</v>
      </c>
      <c r="G24" s="13">
        <v>750</v>
      </c>
      <c r="H24" s="10">
        <f t="shared" si="0"/>
        <v>1</v>
      </c>
      <c r="I24" s="15">
        <v>2</v>
      </c>
      <c r="J24" s="15">
        <v>2</v>
      </c>
      <c r="K24" s="10">
        <f t="shared" si="1"/>
        <v>1</v>
      </c>
      <c r="L24" s="16">
        <v>206</v>
      </c>
      <c r="M24" s="18">
        <v>4956.625</v>
      </c>
    </row>
    <row r="25" spans="1:13" ht="20.25" customHeight="1">
      <c r="A25" s="12">
        <v>19</v>
      </c>
      <c r="B25" s="13" t="s">
        <v>31</v>
      </c>
      <c r="C25" s="13">
        <v>3</v>
      </c>
      <c r="D25" s="13">
        <v>3</v>
      </c>
      <c r="E25" s="14">
        <v>1</v>
      </c>
      <c r="F25" s="13">
        <v>240</v>
      </c>
      <c r="G25" s="13">
        <v>240</v>
      </c>
      <c r="H25" s="10">
        <f t="shared" si="0"/>
        <v>1</v>
      </c>
      <c r="I25" s="15">
        <v>0.8</v>
      </c>
      <c r="J25" s="15">
        <v>0.8</v>
      </c>
      <c r="K25" s="10">
        <f t="shared" si="1"/>
        <v>1</v>
      </c>
      <c r="L25" s="16">
        <v>359</v>
      </c>
      <c r="M25" s="18">
        <v>3454.92</v>
      </c>
    </row>
    <row r="26" spans="1:13" ht="20.25" customHeight="1">
      <c r="A26" s="12">
        <v>20</v>
      </c>
      <c r="B26" s="13" t="s">
        <v>28</v>
      </c>
      <c r="C26" s="13">
        <v>19</v>
      </c>
      <c r="D26" s="13">
        <v>19</v>
      </c>
      <c r="E26" s="14">
        <v>1</v>
      </c>
      <c r="F26" s="13">
        <v>48</v>
      </c>
      <c r="G26" s="13">
        <v>44</v>
      </c>
      <c r="H26" s="10">
        <f t="shared" si="0"/>
        <v>0.9166666666666666</v>
      </c>
      <c r="I26" s="15">
        <v>0.37</v>
      </c>
      <c r="J26" s="15">
        <v>0.34</v>
      </c>
      <c r="K26" s="10">
        <f t="shared" si="1"/>
        <v>0.918918918918919</v>
      </c>
      <c r="L26" s="16">
        <v>619</v>
      </c>
      <c r="M26" s="18">
        <v>2546.82</v>
      </c>
    </row>
    <row r="27" spans="1:13" ht="20.25" customHeight="1">
      <c r="A27" s="12">
        <v>21</v>
      </c>
      <c r="B27" s="13" t="s">
        <v>16</v>
      </c>
      <c r="C27" s="13">
        <v>8</v>
      </c>
      <c r="D27" s="13">
        <v>8</v>
      </c>
      <c r="E27" s="14">
        <v>1</v>
      </c>
      <c r="F27" s="13">
        <v>193</v>
      </c>
      <c r="G27" s="13">
        <v>193</v>
      </c>
      <c r="H27" s="10">
        <f t="shared" si="0"/>
        <v>1</v>
      </c>
      <c r="I27" s="15">
        <v>0.95</v>
      </c>
      <c r="J27" s="15">
        <v>0.95</v>
      </c>
      <c r="K27" s="10">
        <f t="shared" si="1"/>
        <v>1</v>
      </c>
      <c r="L27" s="16">
        <v>202</v>
      </c>
      <c r="M27" s="18">
        <v>2304.67</v>
      </c>
    </row>
    <row r="28" spans="1:13" ht="20.25" customHeight="1">
      <c r="A28" s="12">
        <v>22</v>
      </c>
      <c r="B28" s="13" t="s">
        <v>21</v>
      </c>
      <c r="C28" s="13">
        <v>85</v>
      </c>
      <c r="D28" s="13">
        <v>61</v>
      </c>
      <c r="E28" s="14">
        <v>0.7176</v>
      </c>
      <c r="F28" s="13">
        <v>6840</v>
      </c>
      <c r="G28" s="13">
        <v>6420</v>
      </c>
      <c r="H28" s="10">
        <f t="shared" si="0"/>
        <v>0.9385964912280702</v>
      </c>
      <c r="I28" s="15">
        <v>10.36</v>
      </c>
      <c r="J28" s="15">
        <v>8.25</v>
      </c>
      <c r="K28" s="10">
        <f t="shared" si="1"/>
        <v>0.7963320463320464</v>
      </c>
      <c r="L28" s="16">
        <f>M28/J28/12</f>
        <v>356.892881010101</v>
      </c>
      <c r="M28" s="18">
        <v>35332.39522</v>
      </c>
    </row>
    <row r="29" spans="1:13" ht="78" customHeight="1">
      <c r="A29" s="23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3:13" ht="14.25">
      <c r="C30" s="4"/>
      <c r="D30" s="4"/>
      <c r="E30" s="5"/>
      <c r="F30" s="4"/>
      <c r="G30" s="4"/>
      <c r="H30" s="5"/>
      <c r="I30" s="4"/>
      <c r="J30" s="4"/>
      <c r="K30" s="5"/>
      <c r="L30" s="4"/>
      <c r="M30" s="4"/>
    </row>
  </sheetData>
  <sheetProtection/>
  <mergeCells count="14">
    <mergeCell ref="A29:M29"/>
    <mergeCell ref="A6:B6"/>
    <mergeCell ref="A3:A5"/>
    <mergeCell ref="B3:B5"/>
    <mergeCell ref="C4:C5"/>
    <mergeCell ref="D4:D5"/>
    <mergeCell ref="E4:E5"/>
    <mergeCell ref="A1:M1"/>
    <mergeCell ref="A2:M2"/>
    <mergeCell ref="C3:E3"/>
    <mergeCell ref="F3:M3"/>
    <mergeCell ref="F4:H4"/>
    <mergeCell ref="I4:K4"/>
    <mergeCell ref="L4:M4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2017-02-14T03:25:28Z</cp:lastPrinted>
  <dcterms:created xsi:type="dcterms:W3CDTF">2014-03-10T03:32:14Z</dcterms:created>
  <dcterms:modified xsi:type="dcterms:W3CDTF">2017-03-13T01:43:45Z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2052-9.1.0.4463</vt:lpwstr>
  </property>
</Properties>
</file>